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bb.sharepoint.com/sites/1161963-basel-volta-2-1/Freigegebene Dokumente/General/B6_Dok_Nutzung/B66_Webseite/D300_Gastronomie/"/>
    </mc:Choice>
  </mc:AlternateContent>
  <xr:revisionPtr revIDLastSave="65" documentId="8_{1B6E3F56-8B3A-4CC7-821E-8D06C3898D43}" xr6:coauthVersionLast="47" xr6:coauthVersionMax="47" xr10:uidLastSave="{59B52C28-3320-4090-8F3E-E70879853211}"/>
  <bookViews>
    <workbookView xWindow="28680" yWindow="-120" windowWidth="29040" windowHeight="17520" firstSheet="1" activeTab="1" xr2:uid="{00000000-000D-0000-FFFF-FFFF00000000}"/>
  </bookViews>
  <sheets>
    <sheet name="Anleitung" sheetId="5" r:id="rId1"/>
    <sheet name="ER" sheetId="4" r:id="rId2"/>
  </sheets>
  <externalReferences>
    <externalReference r:id="rId3"/>
  </externalReferences>
  <definedNames>
    <definedName name="_xlnm.Print_Area" localSheetId="0">Anleitung!$A$1:$M$9</definedName>
    <definedName name="Validdata">[1]Branchenliste!$A$2:$A$25</definedName>
  </definedNames>
  <calcPr calcId="191028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62" i="4" l="1"/>
  <c r="AI62" i="4"/>
  <c r="AF62" i="4"/>
  <c r="AC62" i="4"/>
  <c r="Z62" i="4"/>
  <c r="W62" i="4"/>
  <c r="T62" i="4"/>
  <c r="Q62" i="4"/>
  <c r="AK45" i="4" l="1"/>
  <c r="AK44" i="4" s="1"/>
  <c r="AH45" i="4"/>
  <c r="AH44" i="4" s="1"/>
  <c r="AE45" i="4"/>
  <c r="AE44" i="4" s="1"/>
  <c r="AB45" i="4"/>
  <c r="AB44" i="4" s="1"/>
  <c r="Y45" i="4"/>
  <c r="Y44" i="4" s="1"/>
  <c r="V45" i="4"/>
  <c r="V44" i="4" s="1"/>
  <c r="S45" i="4"/>
  <c r="S44" i="4" s="1"/>
  <c r="P45" i="4"/>
  <c r="P44" i="4" s="1"/>
  <c r="M45" i="4"/>
  <c r="J45" i="4"/>
  <c r="M44" i="4" l="1"/>
  <c r="N62" i="4"/>
  <c r="J44" i="4"/>
  <c r="K62" i="4"/>
  <c r="F29" i="4"/>
  <c r="AK68" i="4" l="1"/>
  <c r="J56" i="4"/>
  <c r="AH68" i="4" l="1"/>
  <c r="AH64" i="4"/>
  <c r="AH54" i="4"/>
  <c r="AH55" i="4"/>
  <c r="AE58" i="4"/>
  <c r="AE59" i="4"/>
  <c r="S63" i="4"/>
  <c r="S64" i="4"/>
  <c r="S51" i="4"/>
  <c r="S56" i="4"/>
  <c r="AK48" i="4"/>
  <c r="AK49" i="4" s="1"/>
  <c r="AK54" i="4"/>
  <c r="AK55" i="4"/>
  <c r="AK63" i="4"/>
  <c r="AK51" i="4"/>
  <c r="AK64" i="4"/>
  <c r="AK57" i="4"/>
  <c r="AK58" i="4"/>
  <c r="AK56" i="4"/>
  <c r="AK65" i="4"/>
  <c r="AK59" i="4"/>
  <c r="AH65" i="4"/>
  <c r="AH51" i="4"/>
  <c r="AH57" i="4"/>
  <c r="AH48" i="4"/>
  <c r="AH49" i="4" s="1"/>
  <c r="AH56" i="4"/>
  <c r="AH58" i="4"/>
  <c r="AH59" i="4"/>
  <c r="AH63" i="4"/>
  <c r="AE63" i="4"/>
  <c r="AE65" i="4"/>
  <c r="AE64" i="4"/>
  <c r="AE55" i="4"/>
  <c r="AE68" i="4"/>
  <c r="AE54" i="4"/>
  <c r="AE51" i="4"/>
  <c r="AE48" i="4"/>
  <c r="AE49" i="4" s="1"/>
  <c r="AE56" i="4"/>
  <c r="AE57" i="4"/>
  <c r="AB65" i="4"/>
  <c r="AB51" i="4"/>
  <c r="AB48" i="4"/>
  <c r="AB49" i="4" s="1"/>
  <c r="AB52" i="4" s="1"/>
  <c r="AB56" i="4"/>
  <c r="AB55" i="4"/>
  <c r="AB64" i="4"/>
  <c r="AB57" i="4"/>
  <c r="AB68" i="4"/>
  <c r="AB63" i="4"/>
  <c r="AB59" i="4"/>
  <c r="AB58" i="4"/>
  <c r="AB54" i="4"/>
  <c r="Y63" i="4"/>
  <c r="Y58" i="4"/>
  <c r="Y57" i="4"/>
  <c r="Y48" i="4"/>
  <c r="Y49" i="4" s="1"/>
  <c r="Y68" i="4"/>
  <c r="Y64" i="4"/>
  <c r="Y51" i="4"/>
  <c r="Y55" i="4"/>
  <c r="Y56" i="4"/>
  <c r="Y65" i="4"/>
  <c r="Y54" i="4"/>
  <c r="Y59" i="4"/>
  <c r="V48" i="4"/>
  <c r="V49" i="4" s="1"/>
  <c r="V65" i="4"/>
  <c r="V59" i="4"/>
  <c r="V64" i="4"/>
  <c r="V68" i="4"/>
  <c r="V63" i="4"/>
  <c r="V57" i="4"/>
  <c r="V51" i="4"/>
  <c r="V58" i="4"/>
  <c r="V55" i="4"/>
  <c r="V56" i="4"/>
  <c r="V54" i="4"/>
  <c r="S57" i="4"/>
  <c r="S65" i="4"/>
  <c r="S58" i="4"/>
  <c r="S59" i="4"/>
  <c r="S68" i="4"/>
  <c r="S48" i="4"/>
  <c r="S49" i="4" s="1"/>
  <c r="S54" i="4"/>
  <c r="S55" i="4"/>
  <c r="P59" i="4"/>
  <c r="P58" i="4"/>
  <c r="P57" i="4"/>
  <c r="P56" i="4"/>
  <c r="P68" i="4"/>
  <c r="P63" i="4"/>
  <c r="P54" i="4"/>
  <c r="P51" i="4"/>
  <c r="P48" i="4"/>
  <c r="P49" i="4" s="1"/>
  <c r="P65" i="4"/>
  <c r="P64" i="4"/>
  <c r="P55" i="4"/>
  <c r="M68" i="4"/>
  <c r="M57" i="4"/>
  <c r="M65" i="4"/>
  <c r="M64" i="4"/>
  <c r="M58" i="4"/>
  <c r="M56" i="4"/>
  <c r="M51" i="4"/>
  <c r="M59" i="4"/>
  <c r="M55" i="4"/>
  <c r="M54" i="4"/>
  <c r="M63" i="4"/>
  <c r="M48" i="4"/>
  <c r="M49" i="4" s="1"/>
  <c r="J48" i="4"/>
  <c r="J49" i="4" s="1"/>
  <c r="J58" i="4"/>
  <c r="J57" i="4"/>
  <c r="J68" i="4"/>
  <c r="J59" i="4"/>
  <c r="J51" i="4"/>
  <c r="J63" i="4"/>
  <c r="J54" i="4"/>
  <c r="J64" i="4"/>
  <c r="J55" i="4"/>
  <c r="J65" i="4"/>
  <c r="AN62" i="4"/>
  <c r="AN43" i="4"/>
  <c r="AB60" i="4" l="1"/>
  <c r="AB66" i="4" s="1"/>
  <c r="AB70" i="4" s="1"/>
  <c r="AE52" i="4"/>
  <c r="AE60" i="4" s="1"/>
  <c r="AE66" i="4" s="1"/>
  <c r="AE70" i="4" s="1"/>
  <c r="AH52" i="4"/>
  <c r="AH60" i="4" s="1"/>
  <c r="AH66" i="4" s="1"/>
  <c r="AH70" i="4" s="1"/>
  <c r="Y52" i="4"/>
  <c r="Y60" i="4" s="1"/>
  <c r="Y66" i="4" s="1"/>
  <c r="Y70" i="4" s="1"/>
  <c r="V52" i="4"/>
  <c r="V60" i="4"/>
  <c r="V66" i="4" s="1"/>
  <c r="V70" i="4" s="1"/>
  <c r="S52" i="4"/>
  <c r="S60" i="4" s="1"/>
  <c r="S66" i="4" s="1"/>
  <c r="S70" i="4" s="1"/>
  <c r="P52" i="4"/>
  <c r="P60" i="4" s="1"/>
  <c r="P66" i="4" s="1"/>
  <c r="P70" i="4" s="1"/>
  <c r="M52" i="4"/>
  <c r="M60" i="4" s="1"/>
  <c r="M66" i="4" s="1"/>
  <c r="M70" i="4" s="1"/>
  <c r="AK52" i="4"/>
  <c r="AK60" i="4" s="1"/>
  <c r="AK66" i="4" s="1"/>
  <c r="AK70" i="4" s="1"/>
  <c r="AN48" i="4"/>
  <c r="J52" i="4"/>
  <c r="J60" i="4" s="1"/>
  <c r="J66" i="4" s="1"/>
  <c r="J70" i="4" s="1"/>
  <c r="AO44" i="4"/>
  <c r="AN45" i="4" s="1"/>
  <c r="AN72" i="4"/>
  <c r="J83" i="4"/>
  <c r="AN44" i="4" l="1"/>
  <c r="AN49" i="4" s="1"/>
  <c r="AL72" i="4" l="1"/>
  <c r="AI72" i="4"/>
  <c r="AK74" i="4"/>
  <c r="AK46" i="4"/>
  <c r="AH74" i="4"/>
  <c r="K72" i="4" l="1"/>
  <c r="J40" i="4"/>
  <c r="M40" i="4" s="1"/>
  <c r="P40" i="4" s="1"/>
  <c r="S40" i="4" s="1"/>
  <c r="V40" i="4" s="1"/>
  <c r="Y40" i="4" s="1"/>
  <c r="AB40" i="4" s="1"/>
  <c r="AE40" i="4" s="1"/>
  <c r="AH40" i="4" s="1"/>
  <c r="AK40" i="4" s="1"/>
  <c r="AF72" i="4" l="1"/>
  <c r="AC72" i="4"/>
  <c r="Z72" i="4"/>
  <c r="W72" i="4"/>
  <c r="T72" i="4"/>
  <c r="Q72" i="4"/>
  <c r="N72" i="4"/>
  <c r="AH46" i="4"/>
  <c r="AE74" i="4"/>
  <c r="Y74" i="4"/>
  <c r="AE46" i="4"/>
  <c r="AB46" i="4"/>
  <c r="Y46" i="4"/>
  <c r="V46" i="4"/>
  <c r="S46" i="4"/>
  <c r="J74" i="4"/>
  <c r="AB74" i="4"/>
  <c r="V74" i="4"/>
  <c r="S74" i="4"/>
  <c r="P74" i="4"/>
  <c r="M74" i="4"/>
  <c r="P46" i="4"/>
  <c r="M46" i="4"/>
  <c r="J86" i="4"/>
  <c r="AN51" i="4" l="1"/>
  <c r="AN52" i="4" s="1"/>
  <c r="AN58" i="4"/>
  <c r="AO58" i="4" s="1"/>
  <c r="AN56" i="4"/>
  <c r="AO56" i="4" s="1"/>
  <c r="AN64" i="4"/>
  <c r="AO64" i="4" s="1"/>
  <c r="AN57" i="4"/>
  <c r="AO57" i="4" s="1"/>
  <c r="AN65" i="4"/>
  <c r="AO65" i="4" s="1"/>
  <c r="AN55" i="4"/>
  <c r="AO55" i="4" s="1"/>
  <c r="AN63" i="4"/>
  <c r="AO63" i="4" s="1"/>
  <c r="AN59" i="4"/>
  <c r="AO59" i="4" s="1"/>
  <c r="AN54" i="4"/>
  <c r="AO54" i="4" s="1"/>
  <c r="AN68" i="4"/>
  <c r="AN74" i="4"/>
  <c r="AO62" i="4"/>
  <c r="AO68" i="4" l="1"/>
  <c r="F28" i="4" s="1"/>
  <c r="AN60" i="4"/>
  <c r="AN66" i="4" s="1"/>
  <c r="AN70" i="4" s="1"/>
  <c r="AO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Vogel Oliver (IM-BW-NAK-RM45)</author>
  </authors>
  <commentList>
    <comment ref="E44" authorId="0" shapeId="0" xr:uid="{B4E89B3D-E83F-4B51-B068-85A8F2E0DC0C}">
      <text>
        <r>
          <rPr>
            <b/>
            <sz val="9"/>
            <color indexed="81"/>
            <rFont val="Segoe UI"/>
            <charset val="1"/>
          </rPr>
          <t>In diesem Feld können bei Bedarf, neben der MwSt. weitere Steuern und Abgaben abgezogen werden, die nicht zum mietzinspflichtigen Nettoumsatz gehören. Beispielsweise Tabaksteuer oder Einnahmen aus Glücksspiel.</t>
        </r>
      </text>
    </comment>
  </commentList>
</comments>
</file>

<file path=xl/sharedStrings.xml><?xml version="1.0" encoding="utf-8"?>
<sst xmlns="http://schemas.openxmlformats.org/spreadsheetml/2006/main" count="113" uniqueCount="72">
  <si>
    <t>Erfolgsrechnung für Verkaufsflächen</t>
  </si>
  <si>
    <t>Anleitung:</t>
  </si>
  <si>
    <t>Diese Vorlage hilft Ihnen, Ihre Erfolgsrechnung über die Mietdauer der Fläche zu erstellen. Für die optimale Anwendung beachten Sie bitte folgende Hinweise:</t>
  </si>
  <si>
    <t>- Füllen Sie alle gelben Felder aus</t>
  </si>
  <si>
    <t>- Tragen Sie in den Zeilen 79-82 Ihre einzelnen Investitionen ein und übernehmen Sie den Wert aus Zelle J86 für jedes Jahr in Zeile 62</t>
  </si>
  <si>
    <t>- Bei Bedarf können Sie die Umsatzabgabe (Zellen K68, N68 usw.) und die Mindestmiete (Zellen J72, M72 usw.) für jedes Jahr anpassen. Z.B. bei einer Staffelung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</si>
  <si>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</si>
  <si>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</si>
  <si>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</si>
  <si>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</si>
  <si>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</si>
  <si>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</si>
  <si>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</si>
  <si>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</si>
  <si>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</si>
  <si>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</si>
  <si>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</si>
  <si>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</si>
  <si>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 xml:space="preserve">Erfolgsrechnung für Verkaufsflächen </t>
  </si>
  <si>
    <t>Name</t>
  </si>
  <si>
    <t>Unternehmen</t>
  </si>
  <si>
    <t>Verkaufsläche</t>
  </si>
  <si>
    <t>Fläche in m2</t>
  </si>
  <si>
    <t>von SBB zu befüllen</t>
  </si>
  <si>
    <t>Vertragsdauer</t>
  </si>
  <si>
    <t>Jahre</t>
  </si>
  <si>
    <t>Option</t>
  </si>
  <si>
    <t>Umsatz-Mietabgabe</t>
  </si>
  <si>
    <t>auf Nettoumsatz</t>
  </si>
  <si>
    <t>Mindestmiete</t>
  </si>
  <si>
    <t>Bei Staffelmiete</t>
  </si>
  <si>
    <t>MM</t>
  </si>
  <si>
    <t>YYYY</t>
  </si>
  <si>
    <t>Datum Eröffnung</t>
  </si>
  <si>
    <t>Erfolgsrechnung</t>
  </si>
  <si>
    <t>Total</t>
  </si>
  <si>
    <t>in CHF</t>
  </si>
  <si>
    <t>CHF</t>
  </si>
  <si>
    <t>%</t>
  </si>
  <si>
    <t>Bruttoumsatz (inkl. MWST, Steuern und Abgaben)</t>
  </si>
  <si>
    <t>-</t>
  </si>
  <si>
    <t>MWST, Steuern und andere Abgaben</t>
  </si>
  <si>
    <t>=</t>
  </si>
  <si>
    <t>Nettoumsatz (exkl. MWST, Steuern, Abgaben)</t>
  </si>
  <si>
    <t>% ggü Vorjahr</t>
  </si>
  <si>
    <t>Kosten der verkauften Güter/DL</t>
  </si>
  <si>
    <t>Deckungsbeitrag 1</t>
  </si>
  <si>
    <t>Personalkosten</t>
  </si>
  <si>
    <t>Deckungsbeitrag 2</t>
  </si>
  <si>
    <t>Nebenkosten (inkl. Energie)</t>
  </si>
  <si>
    <t>Reinigung</t>
  </si>
  <si>
    <t>Verkaufsförderung / Werbung</t>
  </si>
  <si>
    <t>Beitrag Werbekommission</t>
  </si>
  <si>
    <t>übrige Betriebskosten</t>
  </si>
  <si>
    <t>Unterhaltskosten</t>
  </si>
  <si>
    <t>Betriebsergebnis 1</t>
  </si>
  <si>
    <t>Abschreibungen</t>
  </si>
  <si>
    <t>Zinsen</t>
  </si>
  <si>
    <t>Leasinggebühren</t>
  </si>
  <si>
    <t>übrige Kosten</t>
  </si>
  <si>
    <t>Nettogewinn vor Mietabgabe</t>
  </si>
  <si>
    <t>Angebotene Mietabgabe</t>
  </si>
  <si>
    <t>Nettogewinn nach Mietabgabe</t>
  </si>
  <si>
    <t>Mindestmiete in CHF</t>
  </si>
  <si>
    <t>Umsatz/m2 (in CHF)</t>
  </si>
  <si>
    <t>Investitionskosten (CAPEX)</t>
  </si>
  <si>
    <t>Firma</t>
  </si>
  <si>
    <t>Datum, Ort &amp; Unterschriften</t>
  </si>
  <si>
    <t>Total CAPEX</t>
  </si>
  <si>
    <t>Lebensdauer / Vertragsdauer (in Jahren)</t>
  </si>
  <si>
    <t>Jährliche Abschreibung</t>
  </si>
  <si>
    <t>EG00_D300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</si>
</sst>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%"/>
    <numFmt numFmtId="165" formatCode="0.0"/>
    <numFmt numFmtId="166" formatCode="_ * #,##0.0_ ;_ * \-#,##0.0_ ;_ * &quot;-&quot;??_ ;_ @_ "/>
    <numFmt numFmtId="167" formatCode="_ * #,##0_ ;_ * \-#,##0_ ;_ * &quot;-&quot;??_ ;_ @_ "/>
  </numFmts>
  <fonts count="14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1"/>
      <color indexed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b/>
      <sz val="11"/>
      <color indexed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9"/>
      </top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/>
      <top/>
      <bottom style="medium">
        <color indexed="9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0" xfId="2" applyNumberFormat="1" applyFont="1"/>
    <xf numFmtId="0" fontId="5" fillId="2" borderId="1" xfId="0" applyFont="1" applyFill="1" applyBorder="1" applyAlignment="1">
      <alignment horizontal="center"/>
    </xf>
    <xf numFmtId="164" fontId="5" fillId="2" borderId="2" xfId="2" applyNumberFormat="1" applyFont="1" applyFill="1" applyBorder="1" applyAlignment="1">
      <alignment horizontal="center"/>
    </xf>
    <xf numFmtId="0" fontId="3" fillId="0" borderId="3" xfId="0" applyFont="1" applyBorder="1"/>
    <xf numFmtId="0" fontId="0" fillId="0" borderId="4" xfId="0" applyBorder="1"/>
    <xf numFmtId="0" fontId="0" fillId="0" borderId="5" xfId="0" applyBorder="1"/>
    <xf numFmtId="164" fontId="0" fillId="0" borderId="6" xfId="2" applyNumberFormat="1" applyFont="1" applyBorder="1"/>
    <xf numFmtId="164" fontId="0" fillId="0" borderId="4" xfId="2" applyNumberFormat="1" applyFont="1" applyBorder="1"/>
    <xf numFmtId="164" fontId="0" fillId="0" borderId="5" xfId="2" applyNumberFormat="1" applyFont="1" applyBorder="1"/>
    <xf numFmtId="164" fontId="3" fillId="0" borderId="3" xfId="2" applyNumberFormat="1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3" borderId="3" xfId="0" applyFont="1" applyFill="1" applyBorder="1"/>
    <xf numFmtId="164" fontId="3" fillId="3" borderId="3" xfId="2" applyNumberFormat="1" applyFont="1" applyFill="1" applyBorder="1"/>
    <xf numFmtId="0" fontId="5" fillId="4" borderId="9" xfId="0" applyFont="1" applyFill="1" applyBorder="1"/>
    <xf numFmtId="164" fontId="5" fillId="4" borderId="9" xfId="2" applyNumberFormat="1" applyFont="1" applyFill="1" applyBorder="1"/>
    <xf numFmtId="0" fontId="0" fillId="0" borderId="0" xfId="0" applyAlignment="1">
      <alignment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/>
    <xf numFmtId="0" fontId="2" fillId="0" borderId="7" xfId="0" applyFont="1" applyBorder="1" applyAlignment="1">
      <alignment horizontal="center"/>
    </xf>
    <xf numFmtId="0" fontId="3" fillId="0" borderId="7" xfId="0" applyFont="1" applyBorder="1"/>
    <xf numFmtId="0" fontId="0" fillId="0" borderId="4" xfId="0" applyBorder="1" applyAlignment="1">
      <alignment horizontal="left"/>
    </xf>
    <xf numFmtId="0" fontId="4" fillId="0" borderId="4" xfId="0" applyFont="1" applyBorder="1"/>
    <xf numFmtId="0" fontId="8" fillId="0" borderId="0" xfId="0" applyFont="1"/>
    <xf numFmtId="164" fontId="0" fillId="0" borderId="0" xfId="2" applyNumberFormat="1" applyFont="1" applyBorder="1"/>
    <xf numFmtId="0" fontId="4" fillId="0" borderId="0" xfId="0" applyFont="1" applyAlignment="1">
      <alignment horizontal="center"/>
    </xf>
    <xf numFmtId="164" fontId="3" fillId="0" borderId="0" xfId="2" applyNumberFormat="1" applyFont="1" applyBorder="1" applyAlignment="1">
      <alignment horizontal="center"/>
    </xf>
    <xf numFmtId="164" fontId="3" fillId="0" borderId="0" xfId="2" applyNumberFormat="1" applyFont="1" applyBorder="1"/>
    <xf numFmtId="0" fontId="8" fillId="0" borderId="0" xfId="0" applyFont="1" applyAlignment="1">
      <alignment horizontal="center"/>
    </xf>
    <xf numFmtId="166" fontId="8" fillId="0" borderId="0" xfId="0" applyNumberFormat="1" applyFont="1"/>
    <xf numFmtId="164" fontId="8" fillId="0" borderId="0" xfId="2" applyNumberFormat="1" applyFont="1" applyBorder="1"/>
    <xf numFmtId="166" fontId="0" fillId="0" borderId="0" xfId="0" applyNumberFormat="1"/>
    <xf numFmtId="165" fontId="0" fillId="0" borderId="0" xfId="0" applyNumberFormat="1"/>
    <xf numFmtId="0" fontId="7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164" fontId="0" fillId="0" borderId="6" xfId="2" applyNumberFormat="1" applyFont="1" applyBorder="1" applyAlignment="1">
      <alignment vertical="center"/>
    </xf>
    <xf numFmtId="0" fontId="3" fillId="0" borderId="0" xfId="0" applyFont="1" applyAlignment="1">
      <alignment horizontal="left"/>
    </xf>
    <xf numFmtId="164" fontId="3" fillId="0" borderId="0" xfId="2" applyNumberFormat="1" applyFont="1"/>
    <xf numFmtId="164" fontId="10" fillId="0" borderId="0" xfId="2" applyNumberFormat="1" applyFont="1" applyBorder="1"/>
    <xf numFmtId="167" fontId="3" fillId="0" borderId="3" xfId="2" applyNumberFormat="1" applyFont="1" applyBorder="1"/>
    <xf numFmtId="167" fontId="3" fillId="0" borderId="0" xfId="2" applyNumberFormat="1" applyFont="1" applyBorder="1"/>
    <xf numFmtId="167" fontId="3" fillId="0" borderId="0" xfId="0" applyNumberFormat="1" applyFont="1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0" fillId="5" borderId="7" xfId="0" applyFill="1" applyBorder="1" applyAlignment="1">
      <alignment horizontal="left"/>
    </xf>
    <xf numFmtId="167" fontId="3" fillId="0" borderId="3" xfId="1" applyNumberFormat="1" applyFont="1" applyBorder="1"/>
    <xf numFmtId="167" fontId="3" fillId="3" borderId="3" xfId="0" applyNumberFormat="1" applyFont="1" applyFill="1" applyBorder="1"/>
    <xf numFmtId="167" fontId="5" fillId="4" borderId="9" xfId="0" applyNumberFormat="1" applyFont="1" applyFill="1" applyBorder="1"/>
    <xf numFmtId="167" fontId="5" fillId="4" borderId="9" xfId="1" applyNumberFormat="1" applyFont="1" applyFill="1" applyBorder="1"/>
    <xf numFmtId="167" fontId="3" fillId="3" borderId="3" xfId="1" applyNumberFormat="1" applyFont="1" applyFill="1" applyBorder="1"/>
    <xf numFmtId="167" fontId="0" fillId="0" borderId="4" xfId="1" applyNumberFormat="1" applyFont="1" applyBorder="1"/>
    <xf numFmtId="167" fontId="0" fillId="0" borderId="5" xfId="1" applyNumberFormat="1" applyFont="1" applyBorder="1"/>
    <xf numFmtId="167" fontId="8" fillId="0" borderId="0" xfId="2" applyNumberFormat="1" applyFont="1" applyBorder="1"/>
    <xf numFmtId="167" fontId="0" fillId="0" borderId="0" xfId="0" applyNumberFormat="1"/>
    <xf numFmtId="0" fontId="0" fillId="0" borderId="0" xfId="0" quotePrefix="1"/>
    <xf numFmtId="0" fontId="1" fillId="0" borderId="0" xfId="0" quotePrefix="1" applyFont="1"/>
    <xf numFmtId="167" fontId="0" fillId="5" borderId="4" xfId="0" applyNumberFormat="1" applyFill="1" applyBorder="1"/>
    <xf numFmtId="167" fontId="0" fillId="5" borderId="7" xfId="0" applyNumberFormat="1" applyFill="1" applyBorder="1"/>
    <xf numFmtId="167" fontId="3" fillId="0" borderId="7" xfId="0" applyNumberFormat="1" applyFont="1" applyBorder="1"/>
    <xf numFmtId="0" fontId="1" fillId="0" borderId="7" xfId="0" applyFont="1" applyBorder="1"/>
    <xf numFmtId="0" fontId="1" fillId="0" borderId="4" xfId="0" applyFont="1" applyBorder="1"/>
    <xf numFmtId="167" fontId="1" fillId="5" borderId="4" xfId="1" applyNumberFormat="1" applyFont="1" applyFill="1" applyBorder="1"/>
    <xf numFmtId="164" fontId="1" fillId="5" borderId="5" xfId="2" applyNumberFormat="1" applyFont="1" applyFill="1" applyBorder="1"/>
    <xf numFmtId="167" fontId="3" fillId="0" borderId="3" xfId="1" applyNumberFormat="1" applyFont="1" applyFill="1" applyBorder="1"/>
    <xf numFmtId="164" fontId="3" fillId="0" borderId="3" xfId="2" applyNumberFormat="1" applyFont="1" applyFill="1" applyBorder="1"/>
    <xf numFmtId="164" fontId="0" fillId="0" borderId="0" xfId="2" applyNumberFormat="1" applyFont="1" applyFill="1" applyBorder="1"/>
    <xf numFmtId="164" fontId="0" fillId="0" borderId="4" xfId="2" applyNumberFormat="1" applyFont="1" applyFill="1" applyBorder="1"/>
    <xf numFmtId="167" fontId="3" fillId="0" borderId="3" xfId="0" applyNumberFormat="1" applyFont="1" applyBorder="1"/>
    <xf numFmtId="164" fontId="3" fillId="0" borderId="0" xfId="2" applyNumberFormat="1" applyFont="1" applyFill="1" applyBorder="1"/>
    <xf numFmtId="9" fontId="1" fillId="5" borderId="4" xfId="2" applyFont="1" applyFill="1" applyBorder="1"/>
    <xf numFmtId="9" fontId="1" fillId="0" borderId="4" xfId="2" applyFont="1" applyFill="1" applyBorder="1"/>
    <xf numFmtId="0" fontId="0" fillId="0" borderId="7" xfId="0" applyBorder="1" applyAlignment="1">
      <alignment horizontal="left"/>
    </xf>
    <xf numFmtId="167" fontId="0" fillId="0" borderId="6" xfId="1" applyNumberFormat="1" applyFont="1" applyFill="1" applyBorder="1"/>
    <xf numFmtId="167" fontId="0" fillId="0" borderId="7" xfId="0" applyNumberFormat="1" applyBorder="1" applyAlignment="1">
      <alignment horizontal="left"/>
    </xf>
    <xf numFmtId="167" fontId="0" fillId="0" borderId="0" xfId="1" applyNumberFormat="1" applyFont="1" applyFill="1" applyBorder="1"/>
    <xf numFmtId="9" fontId="1" fillId="0" borderId="4" xfId="2" applyFont="1" applyFill="1" applyBorder="1" applyAlignment="1">
      <alignment horizontal="left"/>
    </xf>
    <xf numFmtId="3" fontId="1" fillId="5" borderId="4" xfId="2" applyNumberFormat="1" applyFont="1" applyFill="1" applyBorder="1"/>
    <xf numFmtId="3" fontId="0" fillId="0" borderId="4" xfId="0" applyNumberFormat="1" applyBorder="1"/>
    <xf numFmtId="0" fontId="1" fillId="6" borderId="0" xfId="0" applyFont="1" applyFill="1"/>
    <xf numFmtId="0" fontId="0" fillId="6" borderId="0" xfId="0" applyFill="1"/>
    <xf numFmtId="0" fontId="11" fillId="0" borderId="0" xfId="0" applyFont="1"/>
    <xf numFmtId="0" fontId="12" fillId="0" borderId="0" xfId="0" applyFont="1"/>
    <xf numFmtId="167" fontId="3" fillId="7" borderId="3" xfId="1" applyNumberFormat="1" applyFont="1" applyFill="1" applyBorder="1"/>
    <xf numFmtId="0" fontId="0" fillId="8" borderId="4" xfId="0" applyFill="1" applyBorder="1" applyAlignment="1">
      <alignment horizontal="left"/>
    </xf>
    <xf numFmtId="0" fontId="1" fillId="0" borderId="5" xfId="0" applyFont="1" applyBorder="1"/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9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873125</xdr:colOff>
      <xdr:row>16</xdr:row>
      <xdr:rowOff>114300</xdr:rowOff>
    </xdr:from>
    <xdr:to>
      <xdr:col>40</xdr:col>
      <xdr:colOff>615950</xdr:colOff>
      <xdr:row>16</xdr:row>
      <xdr:rowOff>342900</xdr:rowOff>
    </xdr:to>
    <xdr:pic>
      <xdr:nvPicPr>
        <xdr:cNvPr id="1070" name="Picture 29" descr="SBB_POS_2F_CMYK_1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94425" y="295275"/>
          <a:ext cx="24384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cuments%20and%20Settings\U117019\Local%20Settings\Temporary%20Internet%20Files\OLK1\Businessplan%20Retai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erfolgsrechnung"/>
      <sheetName val="Ermittlung Bruttoumsatz"/>
      <sheetName val="Ermittlung Warenaufwand"/>
      <sheetName val="Legende"/>
      <sheetName val="Muster Planerfolgsrechnung"/>
      <sheetName val="Muster Ermittlung Bruttoumsatz"/>
      <sheetName val="Muster Ermittlung Warenaufwand"/>
      <sheetName val="Branchenliste"/>
      <sheetName val="Liste déroula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A2" t="str">
            <v>Apotheke &amp; Drogerie</v>
          </cell>
        </row>
        <row r="3">
          <cell r="A3" t="str">
            <v>Bücher</v>
          </cell>
        </row>
        <row r="4">
          <cell r="A4" t="str">
            <v>CD's &amp; Videos</v>
          </cell>
        </row>
        <row r="5">
          <cell r="A5" t="str">
            <v>Coiffure</v>
          </cell>
        </row>
        <row r="6">
          <cell r="A6" t="str">
            <v>Damenmode</v>
          </cell>
        </row>
        <row r="7">
          <cell r="A7" t="str">
            <v>Dessous &amp; Strumpfwaren</v>
          </cell>
        </row>
        <row r="8">
          <cell r="A8" t="str">
            <v>Herrenmode</v>
          </cell>
        </row>
        <row r="9">
          <cell r="A9" t="str">
            <v>Kiosk</v>
          </cell>
        </row>
        <row r="10">
          <cell r="A10" t="str">
            <v>Kiosk Busbahnhof</v>
          </cell>
        </row>
        <row r="11">
          <cell r="A11" t="str">
            <v>Lederwaren &amp; Reisegepäck</v>
          </cell>
        </row>
        <row r="12">
          <cell r="A12" t="str">
            <v>Mobiltelefone &amp; Zubehör</v>
          </cell>
        </row>
        <row r="13">
          <cell r="A13" t="str">
            <v>Modeschmuck &amp; Accessoires</v>
          </cell>
        </row>
        <row r="14">
          <cell r="A14" t="str">
            <v>Naturkosmetik</v>
          </cell>
        </row>
        <row r="15">
          <cell r="A15" t="str">
            <v>Optik &amp; Akustik</v>
          </cell>
        </row>
        <row r="16">
          <cell r="A16" t="str">
            <v>Papeterie</v>
          </cell>
        </row>
        <row r="17">
          <cell r="A17" t="str">
            <v>Parfümerie</v>
          </cell>
        </row>
        <row r="18">
          <cell r="A18" t="str">
            <v>Schuhe</v>
          </cell>
        </row>
        <row r="19">
          <cell r="A19" t="str">
            <v>Sport- und Freizeitmode</v>
          </cell>
        </row>
        <row r="20">
          <cell r="A20" t="str">
            <v>Süsswaren</v>
          </cell>
        </row>
        <row r="21">
          <cell r="A21" t="str">
            <v>Tabakwaren &amp; Zubehör</v>
          </cell>
        </row>
        <row r="22">
          <cell r="A22" t="str">
            <v>Textilreinigung</v>
          </cell>
        </row>
        <row r="23">
          <cell r="A23" t="str">
            <v>Uhren &amp; Schmuck</v>
          </cell>
        </row>
        <row r="24">
          <cell r="A24" t="str">
            <v>Unterhaltungselektronik</v>
          </cell>
        </row>
      </sheetData>
      <sheetData sheetId="8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645D9-5902-48F4-AD38-FC3FB1DD3E9A}">
  <sheetPr>
    <pageSetUpPr fitToPage="1"/>
  </sheetPr>
  <dimension ref="A1:A8"/>
  <sheetViews>
    <sheetView showGridLines="0" view="pageLayout" zoomScaleNormal="100" workbookViewId="0">
      <selection activeCell="A6" sqref="A6"/>
    </sheetView>
  </sheetViews>
  <sheetFormatPr baseColWidth="10" defaultColWidth="11" defaultRowHeight="14" x14ac:dyDescent="0.3"/>
  <cols>
    <col min="12" max="12" width="9.08203125" customWidth="1"/>
  </cols>
  <sheetData>
    <row r="1" spans="1:1" ht="20" x14ac:dyDescent="0.4">
      <c r="A1" s="86" t="s">
        <v>0</v>
      </c>
    </row>
    <row r="3" spans="1:1" ht="15.5" x14ac:dyDescent="0.35">
      <c r="A3" s="87" t="s">
        <v>1</v>
      </c>
    </row>
    <row r="5" spans="1:1" x14ac:dyDescent="0.3">
      <c r="A5" t="s">
        <v>2</v>
      </c>
    </row>
    <row r="6" spans="1:1" x14ac:dyDescent="0.3">
      <c r="A6" s="61" t="s">
        <v>3</v>
      </c>
    </row>
    <row r="7" spans="1:1" x14ac:dyDescent="0.3">
      <c r="A7" s="61" t="s">
        <v>4</v>
      </c>
    </row>
    <row r="8" spans="1:1" x14ac:dyDescent="0.3">
      <c r="A8" s="61" t="s">
        <v>5</v>
      </c>
    </row>
  </sheetData>
  <pageMargins left="0.7" right="0.7" top="0.75" bottom="0.75" header="0.3" footer="0.3"/>
  <pageSetup paperSize="9" scale="61" orientation="portrait" r:id="rId1"/>
  <headerFooter>
    <oddHeader>&amp;R&amp;G</oddHeader>
    <oddFooter>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86"/>
  <sheetViews>
    <sheetView showGridLines="0" tabSelected="1" view="pageLayout" topLeftCell="A16" zoomScale="85" zoomScaleNormal="80" zoomScalePageLayoutView="85" workbookViewId="0">
      <selection activeCell="F24" sqref="F24"/>
    </sheetView>
  </sheetViews>
  <sheetFormatPr baseColWidth="10" defaultColWidth="11" defaultRowHeight="14" outlineLevelRow="1" x14ac:dyDescent="0.3"/>
  <cols>
    <col min="1" max="2" width="1.08203125" customWidth="1"/>
    <col min="3" max="3" width="2.58203125" style="1" customWidth="1"/>
    <col min="4" max="4" width="1" style="1" customWidth="1"/>
    <col min="5" max="5" width="20.08203125" customWidth="1"/>
    <col min="6" max="7" width="10" customWidth="1"/>
    <col min="8" max="8" width="1.58203125" customWidth="1"/>
    <col min="9" max="9" width="2.08203125" customWidth="1"/>
    <col min="10" max="10" width="10.58203125" customWidth="1"/>
    <col min="11" max="11" width="7" style="4" customWidth="1"/>
    <col min="12" max="12" width="2.08203125" style="4" customWidth="1"/>
    <col min="13" max="13" width="11.58203125" bestFit="1" customWidth="1"/>
    <col min="14" max="14" width="7" customWidth="1"/>
    <col min="15" max="15" width="2.08203125" style="4" customWidth="1"/>
    <col min="16" max="16" width="11.58203125" bestFit="1" customWidth="1"/>
    <col min="17" max="17" width="7" customWidth="1"/>
    <col min="18" max="18" width="2.08203125" customWidth="1"/>
    <col min="19" max="19" width="11.58203125" bestFit="1" customWidth="1"/>
    <col min="20" max="20" width="7" customWidth="1"/>
    <col min="21" max="21" width="2.08203125" customWidth="1"/>
    <col min="22" max="22" width="12.08203125" bestFit="1" customWidth="1"/>
    <col min="23" max="23" width="7" customWidth="1"/>
    <col min="24" max="24" width="2.08203125" customWidth="1"/>
    <col min="25" max="25" width="12.08203125" bestFit="1" customWidth="1"/>
    <col min="26" max="26" width="7" customWidth="1"/>
    <col min="27" max="27" width="2.08203125" customWidth="1"/>
    <col min="28" max="28" width="12.08203125" bestFit="1" customWidth="1"/>
    <col min="29" max="29" width="7" customWidth="1"/>
    <col min="30" max="30" width="2.08203125" customWidth="1"/>
    <col min="31" max="31" width="12.08203125" customWidth="1"/>
    <col min="32" max="32" width="7" customWidth="1"/>
    <col min="33" max="33" width="2.08203125" customWidth="1"/>
    <col min="34" max="34" width="12.08203125" bestFit="1" customWidth="1"/>
    <col min="35" max="35" width="7" customWidth="1"/>
    <col min="36" max="36" width="2.08203125" customWidth="1"/>
    <col min="37" max="37" width="12.08203125" bestFit="1" customWidth="1"/>
    <col min="38" max="38" width="7" customWidth="1"/>
    <col min="39" max="39" width="2.08203125" customWidth="1"/>
    <col min="40" max="40" width="13.5" bestFit="1" customWidth="1"/>
    <col min="41" max="41" width="8.5" bestFit="1" customWidth="1"/>
  </cols>
  <sheetData>
    <row r="1" spans="1:8" hidden="1" outlineLevel="1" x14ac:dyDescent="0.3"/>
    <row r="2" spans="1:8" hidden="1" outlineLevel="1" x14ac:dyDescent="0.3"/>
    <row r="3" spans="1:8" hidden="1" outlineLevel="1" x14ac:dyDescent="0.3">
      <c r="E3">
        <v>1</v>
      </c>
      <c r="F3" t="s">
        <v>6</v>
      </c>
      <c r="H3">
        <v>2021</v>
      </c>
    </row>
    <row r="4" spans="1:8" hidden="1" outlineLevel="1" x14ac:dyDescent="0.3">
      <c r="E4">
        <v>2</v>
      </c>
      <c r="F4" t="s">
        <v>7</v>
      </c>
      <c r="H4">
        <v>2022</v>
      </c>
    </row>
    <row r="5" spans="1:8" hidden="1" outlineLevel="1" x14ac:dyDescent="0.3">
      <c r="E5">
        <v>3</v>
      </c>
      <c r="F5" t="s">
        <v>8</v>
      </c>
      <c r="H5">
        <v>2023</v>
      </c>
    </row>
    <row r="6" spans="1:8" hidden="1" outlineLevel="1" x14ac:dyDescent="0.3">
      <c r="E6">
        <v>4</v>
      </c>
      <c r="F6" t="s">
        <v>9</v>
      </c>
      <c r="H6">
        <v>2024</v>
      </c>
    </row>
    <row r="7" spans="1:8" hidden="1" outlineLevel="1" x14ac:dyDescent="0.3">
      <c r="A7" s="60" t="s">
        <v>5</v>
      </c>
      <c r="E7">
        <v>5</v>
      </c>
      <c r="F7" t="s">
        <v>10</v>
      </c>
      <c r="H7">
        <v>2025</v>
      </c>
    </row>
    <row r="8" spans="1:8" hidden="1" outlineLevel="1" x14ac:dyDescent="0.3">
      <c r="E8">
        <v>6</v>
      </c>
      <c r="F8" t="s">
        <v>11</v>
      </c>
      <c r="H8">
        <v>2026</v>
      </c>
    </row>
    <row r="9" spans="1:8" hidden="1" outlineLevel="1" x14ac:dyDescent="0.3">
      <c r="E9">
        <v>7</v>
      </c>
      <c r="F9" t="s">
        <v>12</v>
      </c>
      <c r="H9">
        <v>2027</v>
      </c>
    </row>
    <row r="10" spans="1:8" hidden="1" outlineLevel="1" x14ac:dyDescent="0.3">
      <c r="E10">
        <v>8</v>
      </c>
      <c r="F10" t="s">
        <v>13</v>
      </c>
      <c r="H10">
        <v>2028</v>
      </c>
    </row>
    <row r="11" spans="1:8" hidden="1" outlineLevel="1" x14ac:dyDescent="0.3">
      <c r="E11">
        <v>9</v>
      </c>
      <c r="F11" t="s">
        <v>14</v>
      </c>
      <c r="H11">
        <v>2029</v>
      </c>
    </row>
    <row r="12" spans="1:8" hidden="1" outlineLevel="1" x14ac:dyDescent="0.3">
      <c r="E12">
        <v>10</v>
      </c>
      <c r="F12" t="s">
        <v>15</v>
      </c>
      <c r="H12">
        <v>2030</v>
      </c>
    </row>
    <row r="13" spans="1:8" hidden="1" outlineLevel="1" x14ac:dyDescent="0.3">
      <c r="E13">
        <v>11</v>
      </c>
      <c r="F13" t="s">
        <v>16</v>
      </c>
      <c r="H13">
        <v>2031</v>
      </c>
    </row>
    <row r="14" spans="1:8" hidden="1" outlineLevel="1" x14ac:dyDescent="0.3">
      <c r="E14">
        <v>12</v>
      </c>
      <c r="F14" t="s">
        <v>17</v>
      </c>
      <c r="H14">
        <v>2032</v>
      </c>
    </row>
    <row r="15" spans="1:8" hidden="1" outlineLevel="1" x14ac:dyDescent="0.3"/>
    <row r="16" spans="1:8" collapsed="1" x14ac:dyDescent="0.3"/>
    <row r="17" spans="4:41" s="21" customFormat="1" ht="30.75" customHeight="1" x14ac:dyDescent="0.3">
      <c r="D17" s="39" t="s">
        <v>18</v>
      </c>
      <c r="E17" s="40"/>
      <c r="F17" s="40"/>
      <c r="G17" s="40"/>
      <c r="H17" s="40"/>
      <c r="I17" s="40"/>
      <c r="J17" s="40"/>
      <c r="K17" s="41"/>
      <c r="L17" s="41"/>
      <c r="M17" s="40"/>
      <c r="N17" s="40"/>
      <c r="O17" s="41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</row>
    <row r="18" spans="4:41" x14ac:dyDescent="0.3">
      <c r="K18" s="30"/>
      <c r="L18" s="30"/>
      <c r="O18" s="30"/>
    </row>
    <row r="19" spans="4:41" x14ac:dyDescent="0.3">
      <c r="K19" s="30"/>
      <c r="L19" s="30"/>
      <c r="O19" s="30"/>
      <c r="AG19" s="30"/>
      <c r="AK19" s="30"/>
    </row>
    <row r="20" spans="4:41" x14ac:dyDescent="0.3">
      <c r="D20" s="23"/>
      <c r="E20" s="24" t="s">
        <v>19</v>
      </c>
      <c r="F20" s="8"/>
      <c r="G20" s="8"/>
      <c r="H20" s="8"/>
      <c r="J20" s="2"/>
      <c r="K20"/>
      <c r="L20"/>
      <c r="O20" s="38"/>
      <c r="P20" s="30"/>
      <c r="Q20" s="30"/>
      <c r="T20" s="30"/>
      <c r="X20" s="2"/>
      <c r="AA20" s="2"/>
      <c r="AD20" s="2"/>
      <c r="AG20" s="30"/>
      <c r="AK20" s="30"/>
    </row>
    <row r="21" spans="4:41" x14ac:dyDescent="0.3">
      <c r="D21" s="25"/>
      <c r="E21" s="26" t="s">
        <v>20</v>
      </c>
      <c r="F21" s="15"/>
      <c r="G21" s="15"/>
      <c r="H21" s="15"/>
      <c r="K21"/>
      <c r="L21"/>
      <c r="O21" s="38"/>
      <c r="P21" s="30"/>
      <c r="Q21" s="30"/>
      <c r="T21" s="30"/>
      <c r="X21" s="2"/>
      <c r="AA21" s="2"/>
      <c r="AD21" s="2"/>
      <c r="AG21" s="30"/>
      <c r="AK21" s="30"/>
    </row>
    <row r="22" spans="4:41" x14ac:dyDescent="0.3">
      <c r="D22" s="25"/>
      <c r="E22" s="26" t="s">
        <v>21</v>
      </c>
      <c r="F22" s="65" t="s">
        <v>71</v>
      </c>
      <c r="G22" s="15"/>
      <c r="H22" s="15"/>
      <c r="K22"/>
      <c r="L22"/>
      <c r="O22" s="38"/>
      <c r="P22" s="30"/>
      <c r="Q22" s="30"/>
      <c r="T22" s="30"/>
      <c r="X22" s="2"/>
      <c r="AA22" s="2"/>
      <c r="AD22" s="2"/>
      <c r="AG22" s="30"/>
      <c r="AK22" s="30"/>
    </row>
    <row r="23" spans="4:41" x14ac:dyDescent="0.3">
      <c r="D23" s="25"/>
      <c r="E23" s="26" t="s">
        <v>22</v>
      </c>
      <c r="F23" s="89">
        <v>285.39999999999998</v>
      </c>
      <c r="G23" s="15"/>
      <c r="H23" s="15"/>
      <c r="K23"/>
      <c r="L23"/>
      <c r="O23" s="38"/>
      <c r="P23" s="30"/>
      <c r="Q23" s="30"/>
      <c r="T23" s="30"/>
      <c r="X23" s="2"/>
      <c r="AA23" s="2"/>
      <c r="AD23" s="2"/>
      <c r="AG23" s="30"/>
      <c r="AK23" s="30"/>
    </row>
    <row r="24" spans="4:41" x14ac:dyDescent="0.3">
      <c r="E24" s="2"/>
      <c r="K24"/>
      <c r="L24"/>
      <c r="O24" s="38"/>
      <c r="P24" s="30"/>
      <c r="Q24" s="30"/>
      <c r="T24" s="30"/>
      <c r="X24" s="2"/>
      <c r="AA24" s="2"/>
      <c r="AD24" s="2"/>
      <c r="AG24" s="30"/>
      <c r="AK24" s="30"/>
    </row>
    <row r="25" spans="4:41" x14ac:dyDescent="0.3">
      <c r="D25" s="23"/>
      <c r="E25" s="24" t="s">
        <v>24</v>
      </c>
      <c r="F25" s="27">
        <v>5</v>
      </c>
      <c r="G25" s="8" t="s">
        <v>25</v>
      </c>
      <c r="H25" s="8"/>
      <c r="J25" s="84" t="s">
        <v>23</v>
      </c>
      <c r="K25" s="85"/>
      <c r="L25"/>
      <c r="O25" s="38"/>
      <c r="P25" s="30"/>
      <c r="Q25" s="30"/>
      <c r="T25" s="30"/>
      <c r="AG25" s="30"/>
      <c r="AK25" s="30"/>
    </row>
    <row r="26" spans="4:41" x14ac:dyDescent="0.3">
      <c r="D26" s="25"/>
      <c r="E26" s="26" t="s">
        <v>26</v>
      </c>
      <c r="F26" s="77">
        <v>5</v>
      </c>
      <c r="G26" s="15" t="s">
        <v>25</v>
      </c>
      <c r="H26" s="15"/>
      <c r="J26" s="84" t="s">
        <v>23</v>
      </c>
      <c r="K26" s="85"/>
      <c r="L26"/>
      <c r="O26" s="38"/>
      <c r="P26" s="30"/>
      <c r="Q26" s="30"/>
      <c r="T26" s="30"/>
      <c r="AG26" s="30"/>
      <c r="AK26" s="30"/>
    </row>
    <row r="27" spans="4:41" x14ac:dyDescent="0.3">
      <c r="E27" s="2"/>
      <c r="F27" s="48"/>
      <c r="K27"/>
      <c r="L27"/>
      <c r="O27" s="38"/>
      <c r="P27" s="30"/>
      <c r="Q27" s="30"/>
      <c r="T27" s="30"/>
      <c r="AG27" s="30"/>
      <c r="AK27" s="30"/>
    </row>
    <row r="28" spans="4:41" x14ac:dyDescent="0.3">
      <c r="D28" s="23"/>
      <c r="E28" s="24" t="s">
        <v>27</v>
      </c>
      <c r="F28" s="81" t="e">
        <f>AO68</f>
        <v>#DIV/0!</v>
      </c>
      <c r="G28" s="27" t="s">
        <v>28</v>
      </c>
      <c r="K28"/>
      <c r="L28"/>
      <c r="O28" s="38"/>
      <c r="P28" s="30"/>
      <c r="Q28" s="30"/>
      <c r="T28" s="30"/>
    </row>
    <row r="29" spans="4:41" x14ac:dyDescent="0.3">
      <c r="D29" s="23"/>
      <c r="E29" s="24" t="s">
        <v>29</v>
      </c>
      <c r="F29" s="79" t="e">
        <f>AVERAGE(J72,M72,P72,S72,V72,Y72,AB72,AE72,AH72,AK72)</f>
        <v>#DIV/0!</v>
      </c>
      <c r="G29" s="77"/>
      <c r="H29" s="77"/>
      <c r="K29"/>
      <c r="L29"/>
      <c r="O29" s="38"/>
      <c r="P29" s="30"/>
      <c r="Q29" s="30"/>
      <c r="T29" s="30"/>
    </row>
    <row r="30" spans="4:41" x14ac:dyDescent="0.3">
      <c r="D30" s="23"/>
      <c r="E30" s="26" t="s">
        <v>30</v>
      </c>
      <c r="F30" s="50"/>
      <c r="G30" s="50"/>
      <c r="H30" s="50"/>
      <c r="K30"/>
      <c r="L30"/>
      <c r="O30" s="38"/>
      <c r="P30" s="30"/>
      <c r="Q30" s="30"/>
      <c r="T30" s="30"/>
    </row>
    <row r="31" spans="4:41" x14ac:dyDescent="0.3">
      <c r="E31" s="2"/>
      <c r="F31" s="50"/>
      <c r="G31" s="50"/>
      <c r="H31" s="50"/>
      <c r="K31"/>
      <c r="L31"/>
      <c r="O31" s="38"/>
      <c r="P31" s="30"/>
      <c r="Q31" s="30"/>
      <c r="T31" s="30"/>
    </row>
    <row r="32" spans="4:41" x14ac:dyDescent="0.3">
      <c r="E32" s="2"/>
      <c r="F32" s="50"/>
      <c r="G32" s="50"/>
      <c r="H32" s="50"/>
      <c r="K32"/>
      <c r="L32"/>
      <c r="O32" s="38"/>
      <c r="P32" s="30"/>
      <c r="Q32" s="30"/>
      <c r="T32" s="30"/>
    </row>
    <row r="33" spans="3:41" x14ac:dyDescent="0.3">
      <c r="E33" s="2"/>
      <c r="F33" s="50"/>
      <c r="G33" s="50"/>
      <c r="H33" s="50"/>
      <c r="K33"/>
      <c r="L33"/>
      <c r="O33" s="38"/>
      <c r="P33" s="30"/>
      <c r="Q33" s="30"/>
      <c r="T33" s="30"/>
    </row>
    <row r="34" spans="3:41" x14ac:dyDescent="0.3">
      <c r="E34" s="2"/>
      <c r="F34" s="28" t="s">
        <v>31</v>
      </c>
      <c r="G34" s="28" t="s">
        <v>32</v>
      </c>
      <c r="K34"/>
      <c r="L34"/>
      <c r="O34" s="38"/>
      <c r="P34" s="30"/>
      <c r="Q34" s="30"/>
      <c r="T34" s="30"/>
    </row>
    <row r="35" spans="3:41" x14ac:dyDescent="0.3">
      <c r="E35" s="24" t="s">
        <v>33</v>
      </c>
      <c r="F35" s="15"/>
      <c r="G35" s="27">
        <v>2026</v>
      </c>
      <c r="H35" s="8"/>
      <c r="K35" s="30"/>
      <c r="L35" s="30"/>
      <c r="O35" s="30"/>
    </row>
    <row r="36" spans="3:41" x14ac:dyDescent="0.3">
      <c r="K36" s="30"/>
      <c r="L36" s="30"/>
      <c r="O36" s="30"/>
    </row>
    <row r="37" spans="3:41" x14ac:dyDescent="0.3">
      <c r="K37" s="30"/>
      <c r="L37" s="30"/>
      <c r="O37" s="30"/>
    </row>
    <row r="38" spans="3:41" x14ac:dyDescent="0.3">
      <c r="K38" s="30"/>
      <c r="L38" s="30"/>
      <c r="O38" s="30"/>
    </row>
    <row r="39" spans="3:41" x14ac:dyDescent="0.3">
      <c r="K39" s="30"/>
      <c r="L39" s="30"/>
      <c r="O39" s="30"/>
    </row>
    <row r="40" spans="3:41" s="3" customFormat="1" ht="18.5" thickBot="1" x14ac:dyDescent="0.45">
      <c r="C40" s="31"/>
      <c r="D40" s="49" t="s">
        <v>34</v>
      </c>
      <c r="J40" s="92">
        <f>G35</f>
        <v>2026</v>
      </c>
      <c r="K40" s="93"/>
      <c r="L40" s="32"/>
      <c r="M40" s="92">
        <f>J40+1</f>
        <v>2027</v>
      </c>
      <c r="N40" s="93"/>
      <c r="O40" s="32"/>
      <c r="P40" s="92">
        <f>M40+1</f>
        <v>2028</v>
      </c>
      <c r="Q40" s="93"/>
      <c r="S40" s="92">
        <f>P40+1</f>
        <v>2029</v>
      </c>
      <c r="T40" s="93"/>
      <c r="V40" s="92">
        <f>S40+1</f>
        <v>2030</v>
      </c>
      <c r="W40" s="93"/>
      <c r="Y40" s="92">
        <f>V40+1</f>
        <v>2031</v>
      </c>
      <c r="Z40" s="93"/>
      <c r="AB40" s="92">
        <f>Y40+1</f>
        <v>2032</v>
      </c>
      <c r="AC40" s="93"/>
      <c r="AE40" s="92">
        <f>AB40+1</f>
        <v>2033</v>
      </c>
      <c r="AF40" s="93"/>
      <c r="AH40" s="92">
        <f>AE40+1</f>
        <v>2034</v>
      </c>
      <c r="AI40" s="93"/>
      <c r="AK40" s="92">
        <f>AH40+1</f>
        <v>2035</v>
      </c>
      <c r="AL40" s="93"/>
      <c r="AN40" s="91" t="s">
        <v>35</v>
      </c>
      <c r="AO40" s="91"/>
    </row>
    <row r="41" spans="3:41" x14ac:dyDescent="0.3">
      <c r="D41" s="22"/>
      <c r="E41" s="94" t="s">
        <v>36</v>
      </c>
      <c r="F41" s="94"/>
      <c r="G41" s="94"/>
      <c r="H41" s="94"/>
      <c r="J41" s="5" t="s">
        <v>37</v>
      </c>
      <c r="K41" s="6" t="s">
        <v>38</v>
      </c>
      <c r="L41" s="30"/>
      <c r="M41" s="5" t="s">
        <v>37</v>
      </c>
      <c r="N41" s="6" t="s">
        <v>38</v>
      </c>
      <c r="O41" s="30"/>
      <c r="P41" s="5" t="s">
        <v>37</v>
      </c>
      <c r="Q41" s="6" t="s">
        <v>38</v>
      </c>
      <c r="S41" s="5" t="s">
        <v>37</v>
      </c>
      <c r="T41" s="6" t="s">
        <v>38</v>
      </c>
      <c r="V41" s="5" t="s">
        <v>37</v>
      </c>
      <c r="W41" s="6" t="s">
        <v>38</v>
      </c>
      <c r="Y41" s="5" t="s">
        <v>37</v>
      </c>
      <c r="Z41" s="6" t="s">
        <v>38</v>
      </c>
      <c r="AB41" s="5" t="s">
        <v>37</v>
      </c>
      <c r="AC41" s="6" t="s">
        <v>38</v>
      </c>
      <c r="AE41" s="5" t="s">
        <v>37</v>
      </c>
      <c r="AF41" s="6" t="s">
        <v>38</v>
      </c>
      <c r="AH41" s="5" t="s">
        <v>37</v>
      </c>
      <c r="AI41" s="6" t="s">
        <v>38</v>
      </c>
      <c r="AK41" s="5" t="s">
        <v>37</v>
      </c>
      <c r="AL41" s="6" t="s">
        <v>38</v>
      </c>
      <c r="AN41" s="5" t="s">
        <v>37</v>
      </c>
      <c r="AO41" s="6" t="s">
        <v>38</v>
      </c>
    </row>
    <row r="42" spans="3:41" x14ac:dyDescent="0.3">
      <c r="K42" s="30"/>
      <c r="L42" s="30"/>
      <c r="N42" s="30"/>
      <c r="O42" s="30"/>
      <c r="Q42" s="30"/>
      <c r="T42" s="30"/>
      <c r="W42" s="30"/>
      <c r="Z42" s="30"/>
      <c r="AC42" s="30"/>
      <c r="AF42" s="30"/>
      <c r="AI42" s="30"/>
      <c r="AL42" s="30"/>
      <c r="AO42" s="30"/>
    </row>
    <row r="43" spans="3:41" x14ac:dyDescent="0.3">
      <c r="D43" s="8"/>
      <c r="E43" s="66" t="s">
        <v>39</v>
      </c>
      <c r="F43" s="8"/>
      <c r="G43" s="8"/>
      <c r="H43" s="8"/>
      <c r="J43" s="67"/>
      <c r="K43" s="11"/>
      <c r="L43" s="30"/>
      <c r="M43" s="67"/>
      <c r="N43" s="11"/>
      <c r="O43" s="30"/>
      <c r="P43" s="67"/>
      <c r="Q43" s="11"/>
      <c r="S43" s="67"/>
      <c r="T43" s="11"/>
      <c r="V43" s="67"/>
      <c r="W43" s="11"/>
      <c r="Y43" s="67"/>
      <c r="Z43" s="11"/>
      <c r="AB43" s="67"/>
      <c r="AC43" s="11"/>
      <c r="AE43" s="67"/>
      <c r="AF43" s="11"/>
      <c r="AH43" s="67"/>
      <c r="AI43" s="11"/>
      <c r="AK43" s="67"/>
      <c r="AL43" s="11"/>
      <c r="AN43" s="56">
        <f>J43+M43+P43+S43+V43+Y43+AB43+AE43+AH43+AK43</f>
        <v>0</v>
      </c>
      <c r="AO43" s="11"/>
    </row>
    <row r="44" spans="3:41" x14ac:dyDescent="0.3">
      <c r="C44" s="1" t="s">
        <v>40</v>
      </c>
      <c r="D44" s="9"/>
      <c r="E44" s="90" t="s">
        <v>41</v>
      </c>
      <c r="F44" s="9"/>
      <c r="G44" s="9"/>
      <c r="H44" s="9"/>
      <c r="J44" s="57">
        <f>(J45*K44)</f>
        <v>0</v>
      </c>
      <c r="K44" s="68"/>
      <c r="L44" s="30"/>
      <c r="M44" s="57">
        <f>(M45*N44)</f>
        <v>0</v>
      </c>
      <c r="N44" s="68"/>
      <c r="O44" s="30"/>
      <c r="P44" s="57">
        <f>(P45*Q44)</f>
        <v>0</v>
      </c>
      <c r="Q44" s="68"/>
      <c r="S44" s="57">
        <f>(S45*T44)</f>
        <v>0</v>
      </c>
      <c r="T44" s="68"/>
      <c r="V44" s="57">
        <f>(V45*W44)</f>
        <v>0</v>
      </c>
      <c r="W44" s="68"/>
      <c r="Y44" s="57">
        <f>(Y45*Z44)</f>
        <v>0</v>
      </c>
      <c r="Z44" s="68"/>
      <c r="AB44" s="57">
        <f>(AB45*AC44)</f>
        <v>0</v>
      </c>
      <c r="AC44" s="68"/>
      <c r="AE44" s="57">
        <f>(AE45*AF44)</f>
        <v>0</v>
      </c>
      <c r="AF44" s="68"/>
      <c r="AH44" s="57">
        <f>(AH45*AI44)</f>
        <v>0</v>
      </c>
      <c r="AI44" s="68"/>
      <c r="AK44" s="57">
        <f>(AK45*AL44)</f>
        <v>0</v>
      </c>
      <c r="AL44" s="68"/>
      <c r="AN44" s="57">
        <f>J44+M44+P44+S44+V44+Y44+AB44+AE44+AH44+AK44</f>
        <v>0</v>
      </c>
      <c r="AO44" s="12">
        <f>K44</f>
        <v>0</v>
      </c>
    </row>
    <row r="45" spans="3:41" s="2" customFormat="1" x14ac:dyDescent="0.3">
      <c r="C45" s="31" t="s">
        <v>42</v>
      </c>
      <c r="D45" s="17"/>
      <c r="E45" s="17" t="s">
        <v>43</v>
      </c>
      <c r="F45" s="17"/>
      <c r="G45" s="17"/>
      <c r="H45" s="17"/>
      <c r="J45" s="88">
        <f>J43/(1+K44)</f>
        <v>0</v>
      </c>
      <c r="K45" s="18"/>
      <c r="L45" s="33"/>
      <c r="M45" s="88">
        <f>M43/(1+N44)</f>
        <v>0</v>
      </c>
      <c r="N45" s="18"/>
      <c r="O45" s="33"/>
      <c r="P45" s="88">
        <f>P43/(1+Q44)</f>
        <v>0</v>
      </c>
      <c r="Q45" s="18"/>
      <c r="S45" s="88">
        <f>S43/(1+T44)</f>
        <v>0</v>
      </c>
      <c r="T45" s="18"/>
      <c r="V45" s="88">
        <f>V43/(1+W44)</f>
        <v>0</v>
      </c>
      <c r="W45" s="18"/>
      <c r="Y45" s="88">
        <f>Y43/(1+Z44)</f>
        <v>0</v>
      </c>
      <c r="Z45" s="18"/>
      <c r="AB45" s="88">
        <f>AB43/(1+AC44)</f>
        <v>0</v>
      </c>
      <c r="AC45" s="18"/>
      <c r="AE45" s="88">
        <f>AE43/(1+AF44)</f>
        <v>0</v>
      </c>
      <c r="AF45" s="18"/>
      <c r="AH45" s="88">
        <f>AH43/(1+AI44)</f>
        <v>0</v>
      </c>
      <c r="AI45" s="18"/>
      <c r="AK45" s="88">
        <f>AK43/(1+AL44)</f>
        <v>0</v>
      </c>
      <c r="AL45" s="18"/>
      <c r="AN45" s="88">
        <f>AN43/(1+AO44)</f>
        <v>0</v>
      </c>
      <c r="AO45" s="18"/>
    </row>
    <row r="46" spans="3:41" s="29" customFormat="1" ht="13" x14ac:dyDescent="0.3">
      <c r="C46" s="34"/>
      <c r="E46" s="29" t="s">
        <v>44</v>
      </c>
      <c r="J46" s="35"/>
      <c r="K46" s="36"/>
      <c r="L46" s="36"/>
      <c r="M46" s="36" t="e">
        <f>M45/J45-1</f>
        <v>#DIV/0!</v>
      </c>
      <c r="N46" s="36"/>
      <c r="O46" s="36"/>
      <c r="P46" s="36" t="e">
        <f>P45/M45-1</f>
        <v>#DIV/0!</v>
      </c>
      <c r="Q46" s="36"/>
      <c r="S46" s="36" t="e">
        <f>S45/P45-1</f>
        <v>#DIV/0!</v>
      </c>
      <c r="T46" s="36"/>
      <c r="V46" s="36" t="e">
        <f>V45/S45-1</f>
        <v>#DIV/0!</v>
      </c>
      <c r="W46" s="36"/>
      <c r="Y46" s="36" t="e">
        <f>Y45/V45-1</f>
        <v>#DIV/0!</v>
      </c>
      <c r="Z46" s="36"/>
      <c r="AB46" s="36" t="e">
        <f>AB45/Y45-1</f>
        <v>#DIV/0!</v>
      </c>
      <c r="AC46" s="36"/>
      <c r="AE46" s="36" t="e">
        <f>AE45/AB45-1</f>
        <v>#DIV/0!</v>
      </c>
      <c r="AF46" s="36"/>
      <c r="AH46" s="36" t="e">
        <f>AH45/AE45-1</f>
        <v>#DIV/0!</v>
      </c>
      <c r="AI46" s="36"/>
      <c r="AK46" s="36" t="e">
        <f>AK45/AH45-1</f>
        <v>#DIV/0!</v>
      </c>
      <c r="AL46" s="36"/>
      <c r="AN46" s="58"/>
      <c r="AO46" s="36"/>
    </row>
    <row r="47" spans="3:41" x14ac:dyDescent="0.3">
      <c r="D47"/>
      <c r="J47" s="37"/>
      <c r="K47" s="30"/>
      <c r="L47" s="30"/>
      <c r="M47" s="37"/>
      <c r="N47" s="30"/>
      <c r="O47" s="30"/>
      <c r="P47" s="37"/>
      <c r="Q47" s="30"/>
      <c r="S47" s="37"/>
      <c r="T47" s="30"/>
      <c r="V47" s="37"/>
      <c r="W47" s="30"/>
      <c r="Y47" s="37"/>
      <c r="Z47" s="30"/>
      <c r="AB47" s="37"/>
      <c r="AC47" s="30"/>
      <c r="AE47" s="37"/>
      <c r="AF47" s="30"/>
      <c r="AH47" s="37"/>
      <c r="AI47" s="30"/>
      <c r="AK47" s="37"/>
      <c r="AL47" s="30"/>
      <c r="AN47" s="59"/>
      <c r="AO47" s="30"/>
    </row>
    <row r="48" spans="3:41" x14ac:dyDescent="0.3">
      <c r="C48" s="1" t="s">
        <v>40</v>
      </c>
      <c r="D48" s="14"/>
      <c r="E48" s="14" t="s">
        <v>45</v>
      </c>
      <c r="F48" s="14"/>
      <c r="G48" s="14"/>
      <c r="H48" s="14"/>
      <c r="J48" s="57">
        <f>(J45*K48)</f>
        <v>0</v>
      </c>
      <c r="K48" s="75"/>
      <c r="L48" s="30"/>
      <c r="M48" s="57">
        <f>(M45*N48)</f>
        <v>0</v>
      </c>
      <c r="N48" s="75"/>
      <c r="O48" s="30"/>
      <c r="P48" s="57">
        <f>(P45*Q48)</f>
        <v>0</v>
      </c>
      <c r="Q48" s="75"/>
      <c r="S48" s="57">
        <f>(S45*T48)</f>
        <v>0</v>
      </c>
      <c r="T48" s="75"/>
      <c r="V48" s="57">
        <f>(V45*W48)</f>
        <v>0</v>
      </c>
      <c r="W48" s="75"/>
      <c r="Y48" s="57">
        <f>(Y45*Z48)</f>
        <v>0</v>
      </c>
      <c r="Z48" s="75"/>
      <c r="AB48" s="57">
        <f>(AB45*AC48)</f>
        <v>0</v>
      </c>
      <c r="AC48" s="75"/>
      <c r="AE48" s="57">
        <f>(AE45*AF48)</f>
        <v>0</v>
      </c>
      <c r="AF48" s="75"/>
      <c r="AH48" s="57">
        <f>(AH45*AI48)</f>
        <v>0</v>
      </c>
      <c r="AI48" s="75"/>
      <c r="AK48" s="57">
        <f>(AK45*AL48)</f>
        <v>0</v>
      </c>
      <c r="AL48" s="75"/>
      <c r="AN48" s="78">
        <f>J48+M48+P48+S48+V48+Y48+AB48+AE48+AH48+AK48</f>
        <v>0</v>
      </c>
      <c r="AO48" s="76" t="e">
        <f>AN48/$AN$45</f>
        <v>#DIV/0!</v>
      </c>
    </row>
    <row r="49" spans="3:41" s="2" customFormat="1" x14ac:dyDescent="0.3">
      <c r="C49" s="31" t="s">
        <v>42</v>
      </c>
      <c r="D49" s="7"/>
      <c r="E49" s="7" t="s">
        <v>46</v>
      </c>
      <c r="F49" s="7"/>
      <c r="G49" s="7"/>
      <c r="H49" s="7"/>
      <c r="J49" s="69">
        <f>J45-J48</f>
        <v>0</v>
      </c>
      <c r="K49" s="70"/>
      <c r="L49" s="33"/>
      <c r="M49" s="69">
        <f>M45-M48</f>
        <v>0</v>
      </c>
      <c r="N49" s="13"/>
      <c r="O49" s="33"/>
      <c r="P49" s="69">
        <f>P45-P48</f>
        <v>0</v>
      </c>
      <c r="Q49" s="13"/>
      <c r="S49" s="69">
        <f>S45-S48</f>
        <v>0</v>
      </c>
      <c r="T49" s="13"/>
      <c r="V49" s="69">
        <f>V45-V48</f>
        <v>0</v>
      </c>
      <c r="W49" s="13"/>
      <c r="Y49" s="69">
        <f>Y45-Y48</f>
        <v>0</v>
      </c>
      <c r="Z49" s="13"/>
      <c r="AB49" s="69">
        <f>AB45-AB48</f>
        <v>0</v>
      </c>
      <c r="AC49" s="13"/>
      <c r="AE49" s="69">
        <f>AE45-AE48</f>
        <v>0</v>
      </c>
      <c r="AF49" s="13"/>
      <c r="AH49" s="69">
        <f>AH45-AH48</f>
        <v>0</v>
      </c>
      <c r="AI49" s="13"/>
      <c r="AK49" s="69">
        <f>AK45-AK48</f>
        <v>0</v>
      </c>
      <c r="AL49" s="13"/>
      <c r="AN49" s="69">
        <f>AN45-AN48</f>
        <v>0</v>
      </c>
      <c r="AO49" s="13"/>
    </row>
    <row r="50" spans="3:41" x14ac:dyDescent="0.3">
      <c r="D50"/>
      <c r="J50" s="37"/>
      <c r="K50" s="71"/>
      <c r="L50" s="30"/>
      <c r="M50" s="37"/>
      <c r="N50" s="71"/>
      <c r="O50" s="71"/>
      <c r="P50" s="37"/>
      <c r="Q50" s="71"/>
      <c r="S50" s="37"/>
      <c r="T50" s="71"/>
      <c r="V50" s="37"/>
      <c r="W50" s="71"/>
      <c r="Y50" s="37"/>
      <c r="Z50" s="71"/>
      <c r="AB50" s="37"/>
      <c r="AC50" s="71"/>
      <c r="AE50" s="37"/>
      <c r="AF50" s="71"/>
      <c r="AH50" s="37"/>
      <c r="AI50" s="71"/>
      <c r="AK50" s="37"/>
      <c r="AL50" s="71"/>
      <c r="AN50" s="59"/>
      <c r="AO50" s="30"/>
    </row>
    <row r="51" spans="3:41" x14ac:dyDescent="0.3">
      <c r="C51" s="1" t="s">
        <v>40</v>
      </c>
      <c r="D51" s="14"/>
      <c r="E51" s="14" t="s">
        <v>47</v>
      </c>
      <c r="F51" s="14"/>
      <c r="G51" s="14"/>
      <c r="H51" s="14"/>
      <c r="J51" s="57">
        <f>(J45*K51)</f>
        <v>0</v>
      </c>
      <c r="K51" s="75"/>
      <c r="L51" s="30"/>
      <c r="M51" s="57">
        <f>(M45*N51)</f>
        <v>0</v>
      </c>
      <c r="N51" s="75"/>
      <c r="O51" s="71"/>
      <c r="P51" s="57">
        <f>(P45*Q51)</f>
        <v>0</v>
      </c>
      <c r="Q51" s="75"/>
      <c r="S51" s="57">
        <f>(S45*T51)</f>
        <v>0</v>
      </c>
      <c r="T51" s="75"/>
      <c r="V51" s="57">
        <f>(V45*W51)</f>
        <v>0</v>
      </c>
      <c r="W51" s="75"/>
      <c r="Y51" s="57">
        <f>(Y45*Z51)</f>
        <v>0</v>
      </c>
      <c r="Z51" s="75"/>
      <c r="AB51" s="57">
        <f>(AB45*AC51)</f>
        <v>0</v>
      </c>
      <c r="AC51" s="75"/>
      <c r="AE51" s="57">
        <f>(AE45*AF51)</f>
        <v>0</v>
      </c>
      <c r="AF51" s="75"/>
      <c r="AH51" s="57">
        <f>(AH45*AI51)</f>
        <v>0</v>
      </c>
      <c r="AI51" s="75"/>
      <c r="AK51" s="57">
        <f>(AK45*AL51)</f>
        <v>0</v>
      </c>
      <c r="AL51" s="75"/>
      <c r="AN51" s="78">
        <f>J51+M51+P51+S51+V51+Y51+AB51+AE51+AH51+AK51</f>
        <v>0</v>
      </c>
      <c r="AO51" s="10"/>
    </row>
    <row r="52" spans="3:41" s="2" customFormat="1" x14ac:dyDescent="0.3">
      <c r="C52" s="31" t="s">
        <v>42</v>
      </c>
      <c r="D52" s="7"/>
      <c r="E52" s="7" t="s">
        <v>48</v>
      </c>
      <c r="F52" s="7"/>
      <c r="G52" s="7"/>
      <c r="H52" s="7"/>
      <c r="J52" s="69">
        <f>J49-J51</f>
        <v>0</v>
      </c>
      <c r="K52" s="70"/>
      <c r="L52" s="33"/>
      <c r="M52" s="69">
        <f>M49-M51</f>
        <v>0</v>
      </c>
      <c r="N52" s="70"/>
      <c r="O52" s="74"/>
      <c r="P52" s="69">
        <f>P49-P51</f>
        <v>0</v>
      </c>
      <c r="Q52" s="70"/>
      <c r="S52" s="69">
        <f>S49-S51</f>
        <v>0</v>
      </c>
      <c r="T52" s="70"/>
      <c r="V52" s="69">
        <f>V49-V51</f>
        <v>0</v>
      </c>
      <c r="W52" s="70"/>
      <c r="Y52" s="69">
        <f>Y49-Y51</f>
        <v>0</v>
      </c>
      <c r="Z52" s="70"/>
      <c r="AB52" s="69">
        <f>AB49-AB51</f>
        <v>0</v>
      </c>
      <c r="AC52" s="70"/>
      <c r="AE52" s="69">
        <f>AE49-AE51</f>
        <v>0</v>
      </c>
      <c r="AF52" s="70"/>
      <c r="AH52" s="69">
        <f>AH49-AH51</f>
        <v>0</v>
      </c>
      <c r="AI52" s="70"/>
      <c r="AK52" s="69">
        <f>AK49-AK51</f>
        <v>0</v>
      </c>
      <c r="AL52" s="70"/>
      <c r="AN52" s="69">
        <f>AN49-AN51</f>
        <v>0</v>
      </c>
      <c r="AO52" s="13"/>
    </row>
    <row r="53" spans="3:41" x14ac:dyDescent="0.3">
      <c r="D53"/>
      <c r="J53" s="37"/>
      <c r="K53" s="71"/>
      <c r="L53" s="30"/>
      <c r="M53" s="37"/>
      <c r="N53" s="71"/>
      <c r="O53" s="71"/>
      <c r="P53" s="37"/>
      <c r="Q53" s="71"/>
      <c r="S53" s="37"/>
      <c r="T53" s="71"/>
      <c r="V53" s="37"/>
      <c r="W53" s="71"/>
      <c r="Y53" s="37"/>
      <c r="Z53" s="71"/>
      <c r="AB53" s="37"/>
      <c r="AC53" s="71"/>
      <c r="AE53" s="37"/>
      <c r="AF53" s="71"/>
      <c r="AH53" s="37"/>
      <c r="AI53" s="71"/>
      <c r="AK53" s="37"/>
      <c r="AL53" s="71"/>
      <c r="AN53" s="80"/>
      <c r="AO53" s="30"/>
    </row>
    <row r="54" spans="3:41" x14ac:dyDescent="0.3">
      <c r="C54" s="1" t="s">
        <v>40</v>
      </c>
      <c r="D54" s="8"/>
      <c r="E54" s="8" t="s">
        <v>49</v>
      </c>
      <c r="F54" s="8"/>
      <c r="G54" s="8"/>
      <c r="H54" s="8"/>
      <c r="J54" s="57">
        <f>(J45*K54)</f>
        <v>0</v>
      </c>
      <c r="K54" s="75"/>
      <c r="L54" s="30"/>
      <c r="M54" s="57">
        <f>(M45*N54)</f>
        <v>0</v>
      </c>
      <c r="N54" s="75"/>
      <c r="O54" s="71"/>
      <c r="P54" s="57">
        <f>(P45*Q54)</f>
        <v>0</v>
      </c>
      <c r="Q54" s="75"/>
      <c r="S54" s="57">
        <f>(S45*T54)</f>
        <v>0</v>
      </c>
      <c r="T54" s="75"/>
      <c r="V54" s="57">
        <f>(V45*W54)</f>
        <v>0</v>
      </c>
      <c r="W54" s="75"/>
      <c r="Y54" s="57">
        <f>(Y45*Z54)</f>
        <v>0</v>
      </c>
      <c r="Z54" s="75"/>
      <c r="AB54" s="57">
        <f>(AB45*AC54)</f>
        <v>0</v>
      </c>
      <c r="AC54" s="75"/>
      <c r="AE54" s="57">
        <f>(AE45*AF54)</f>
        <v>0</v>
      </c>
      <c r="AF54" s="75"/>
      <c r="AH54" s="57">
        <f>(AH45*AI54)</f>
        <v>0</v>
      </c>
      <c r="AI54" s="75"/>
      <c r="AK54" s="57">
        <f>(AK45*AL54)</f>
        <v>0</v>
      </c>
      <c r="AL54" s="75"/>
      <c r="AN54" s="78">
        <f t="shared" ref="AN54:AN59" si="0">J54+M54+P54+S54+V54+Y54+AB54+AE54+AH54+AK54</f>
        <v>0</v>
      </c>
      <c r="AO54" s="76" t="e">
        <f>AN54/$AN$45</f>
        <v>#DIV/0!</v>
      </c>
    </row>
    <row r="55" spans="3:41" x14ac:dyDescent="0.3">
      <c r="C55" s="1" t="s">
        <v>40</v>
      </c>
      <c r="D55" s="15"/>
      <c r="E55" s="15" t="s">
        <v>50</v>
      </c>
      <c r="F55" s="15"/>
      <c r="G55" s="15"/>
      <c r="H55" s="15"/>
      <c r="J55" s="57">
        <f>(J45*K55)</f>
        <v>0</v>
      </c>
      <c r="K55" s="75"/>
      <c r="L55" s="30"/>
      <c r="M55" s="57">
        <f>(M45*N55)</f>
        <v>0</v>
      </c>
      <c r="N55" s="75"/>
      <c r="O55" s="71"/>
      <c r="P55" s="57">
        <f>(P45*Q55)</f>
        <v>0</v>
      </c>
      <c r="Q55" s="75"/>
      <c r="S55" s="57">
        <f>(S45*T55)</f>
        <v>0</v>
      </c>
      <c r="T55" s="75"/>
      <c r="V55" s="57">
        <f>(V45*W55)</f>
        <v>0</v>
      </c>
      <c r="W55" s="75"/>
      <c r="Y55" s="57">
        <f>(Y45*Z55)</f>
        <v>0</v>
      </c>
      <c r="Z55" s="75"/>
      <c r="AB55" s="57">
        <f>(AB45*AC55)</f>
        <v>0</v>
      </c>
      <c r="AC55" s="75"/>
      <c r="AE55" s="57">
        <f>(AE45*AF55)</f>
        <v>0</v>
      </c>
      <c r="AF55" s="75"/>
      <c r="AH55" s="57">
        <f>(AH45*AI55)</f>
        <v>0</v>
      </c>
      <c r="AI55" s="75"/>
      <c r="AK55" s="57">
        <f>(AK45*AL55)</f>
        <v>0</v>
      </c>
      <c r="AL55" s="75"/>
      <c r="AN55" s="78">
        <f t="shared" si="0"/>
        <v>0</v>
      </c>
      <c r="AO55" s="76" t="e">
        <f t="shared" ref="AO55:AO59" si="1">AN55/$AN$45</f>
        <v>#DIV/0!</v>
      </c>
    </row>
    <row r="56" spans="3:41" x14ac:dyDescent="0.3">
      <c r="C56" s="1" t="s">
        <v>40</v>
      </c>
      <c r="D56" s="15"/>
      <c r="E56" s="15" t="s">
        <v>51</v>
      </c>
      <c r="F56" s="15"/>
      <c r="G56" s="15"/>
      <c r="H56" s="15"/>
      <c r="J56" s="57">
        <f>(J45*K56)</f>
        <v>0</v>
      </c>
      <c r="K56" s="75"/>
      <c r="L56" s="30"/>
      <c r="M56" s="57">
        <f>(M45*N56)</f>
        <v>0</v>
      </c>
      <c r="N56" s="75"/>
      <c r="O56" s="72"/>
      <c r="P56" s="57">
        <f>(P45*Q56)</f>
        <v>0</v>
      </c>
      <c r="Q56" s="75"/>
      <c r="S56" s="57">
        <f>(S45*T56)</f>
        <v>0</v>
      </c>
      <c r="T56" s="75"/>
      <c r="V56" s="57">
        <f>(V45*W56)</f>
        <v>0</v>
      </c>
      <c r="W56" s="75"/>
      <c r="Y56" s="57">
        <f>(Y45*Z56)</f>
        <v>0</v>
      </c>
      <c r="Z56" s="75"/>
      <c r="AB56" s="57">
        <f>(AB45*AC56)</f>
        <v>0</v>
      </c>
      <c r="AC56" s="75"/>
      <c r="AE56" s="57">
        <f>(AE45*AF56)</f>
        <v>0</v>
      </c>
      <c r="AF56" s="75"/>
      <c r="AH56" s="57">
        <f>(AH45*AI56)</f>
        <v>0</v>
      </c>
      <c r="AI56" s="75"/>
      <c r="AK56" s="57">
        <f>(AK45*AL56)</f>
        <v>0</v>
      </c>
      <c r="AL56" s="75"/>
      <c r="AN56" s="78">
        <f t="shared" si="0"/>
        <v>0</v>
      </c>
      <c r="AO56" s="76" t="e">
        <f t="shared" si="1"/>
        <v>#DIV/0!</v>
      </c>
    </row>
    <row r="57" spans="3:41" x14ac:dyDescent="0.3">
      <c r="C57" s="1" t="s">
        <v>40</v>
      </c>
      <c r="D57" s="15"/>
      <c r="E57" s="15" t="s">
        <v>52</v>
      </c>
      <c r="F57" s="15"/>
      <c r="G57" s="15"/>
      <c r="H57" s="15"/>
      <c r="J57" s="57">
        <f>(J45*K57)</f>
        <v>0</v>
      </c>
      <c r="K57" s="75"/>
      <c r="L57" s="30"/>
      <c r="M57" s="57">
        <f>(M45*N57)</f>
        <v>0</v>
      </c>
      <c r="N57" s="75"/>
      <c r="O57" s="71"/>
      <c r="P57" s="57">
        <f>(P45*Q57)</f>
        <v>0</v>
      </c>
      <c r="Q57" s="75"/>
      <c r="S57" s="57">
        <f>(S45*T57)</f>
        <v>0</v>
      </c>
      <c r="T57" s="75"/>
      <c r="V57" s="57">
        <f>(V45*W57)</f>
        <v>0</v>
      </c>
      <c r="W57" s="75"/>
      <c r="Y57" s="57">
        <f>(Y45*Z57)</f>
        <v>0</v>
      </c>
      <c r="Z57" s="75"/>
      <c r="AB57" s="57">
        <f>(AB45*AC57)</f>
        <v>0</v>
      </c>
      <c r="AC57" s="75"/>
      <c r="AE57" s="57">
        <f>(AE45*AF57)</f>
        <v>0</v>
      </c>
      <c r="AF57" s="75"/>
      <c r="AH57" s="57">
        <f>(AH45*AI57)</f>
        <v>0</v>
      </c>
      <c r="AI57" s="75"/>
      <c r="AK57" s="57">
        <f>(AK45*AL57)</f>
        <v>0</v>
      </c>
      <c r="AL57" s="75"/>
      <c r="AN57" s="78">
        <f t="shared" si="0"/>
        <v>0</v>
      </c>
      <c r="AO57" s="76" t="e">
        <f t="shared" si="1"/>
        <v>#DIV/0!</v>
      </c>
    </row>
    <row r="58" spans="3:41" x14ac:dyDescent="0.3">
      <c r="C58" s="1" t="s">
        <v>40</v>
      </c>
      <c r="D58" s="15"/>
      <c r="E58" s="15" t="s">
        <v>53</v>
      </c>
      <c r="F58" s="15"/>
      <c r="G58" s="15"/>
      <c r="H58" s="15"/>
      <c r="J58" s="57">
        <f>(J45*K58)</f>
        <v>0</v>
      </c>
      <c r="K58" s="75"/>
      <c r="L58" s="30"/>
      <c r="M58" s="57">
        <f>(M45*N58)</f>
        <v>0</v>
      </c>
      <c r="N58" s="75"/>
      <c r="O58" s="71"/>
      <c r="P58" s="57">
        <f>(P45*Q58)</f>
        <v>0</v>
      </c>
      <c r="Q58" s="75"/>
      <c r="S58" s="57">
        <f>(S45*T58)</f>
        <v>0</v>
      </c>
      <c r="T58" s="75"/>
      <c r="V58" s="57">
        <f>(V45*W58)</f>
        <v>0</v>
      </c>
      <c r="W58" s="75"/>
      <c r="Y58" s="57">
        <f>(Y45*Z58)</f>
        <v>0</v>
      </c>
      <c r="Z58" s="75"/>
      <c r="AB58" s="57">
        <f>(AB45*AC58)</f>
        <v>0</v>
      </c>
      <c r="AC58" s="75"/>
      <c r="AE58" s="57">
        <f>(AE45*AF58)</f>
        <v>0</v>
      </c>
      <c r="AF58" s="75"/>
      <c r="AH58" s="57">
        <f>(AH45*AI58)</f>
        <v>0</v>
      </c>
      <c r="AI58" s="75"/>
      <c r="AK58" s="57">
        <f>(AK45*AL58)</f>
        <v>0</v>
      </c>
      <c r="AL58" s="75"/>
      <c r="AN58" s="78">
        <f t="shared" si="0"/>
        <v>0</v>
      </c>
      <c r="AO58" s="76" t="e">
        <f t="shared" si="1"/>
        <v>#DIV/0!</v>
      </c>
    </row>
    <row r="59" spans="3:41" x14ac:dyDescent="0.3">
      <c r="C59" s="1" t="s">
        <v>40</v>
      </c>
      <c r="D59" s="16"/>
      <c r="E59" s="16" t="s">
        <v>54</v>
      </c>
      <c r="F59" s="16"/>
      <c r="G59" s="16"/>
      <c r="H59" s="16"/>
      <c r="J59" s="57">
        <f>(J45*K59)</f>
        <v>0</v>
      </c>
      <c r="K59" s="75"/>
      <c r="L59" s="30"/>
      <c r="M59" s="57">
        <f>(M45*N59)</f>
        <v>0</v>
      </c>
      <c r="N59" s="75"/>
      <c r="O59" s="71"/>
      <c r="P59" s="57">
        <f>(P45*Q59)</f>
        <v>0</v>
      </c>
      <c r="Q59" s="75"/>
      <c r="S59" s="57">
        <f>(S45*T59)</f>
        <v>0</v>
      </c>
      <c r="T59" s="75"/>
      <c r="V59" s="57">
        <f>(V45*W59)</f>
        <v>0</v>
      </c>
      <c r="W59" s="75"/>
      <c r="Y59" s="57">
        <f>(Y45*Z59)</f>
        <v>0</v>
      </c>
      <c r="Z59" s="75"/>
      <c r="AB59" s="57">
        <f>(AB45*AC59)</f>
        <v>0</v>
      </c>
      <c r="AC59" s="75"/>
      <c r="AE59" s="57">
        <f>(AE45*AF59)</f>
        <v>0</v>
      </c>
      <c r="AF59" s="75"/>
      <c r="AH59" s="57">
        <f>(AH45*AI59)</f>
        <v>0</v>
      </c>
      <c r="AI59" s="75"/>
      <c r="AK59" s="57">
        <f>(AK45*AL59)</f>
        <v>0</v>
      </c>
      <c r="AL59" s="75"/>
      <c r="AN59" s="78">
        <f t="shared" si="0"/>
        <v>0</v>
      </c>
      <c r="AO59" s="76" t="e">
        <f t="shared" si="1"/>
        <v>#DIV/0!</v>
      </c>
    </row>
    <row r="60" spans="3:41" s="2" customFormat="1" x14ac:dyDescent="0.3">
      <c r="C60" s="31" t="s">
        <v>42</v>
      </c>
      <c r="D60" s="7"/>
      <c r="E60" s="7" t="s">
        <v>55</v>
      </c>
      <c r="F60" s="7"/>
      <c r="G60" s="7"/>
      <c r="H60" s="7"/>
      <c r="J60" s="73">
        <f>J52-SUM(J54:J59)</f>
        <v>0</v>
      </c>
      <c r="K60" s="70"/>
      <c r="L60" s="33"/>
      <c r="M60" s="73">
        <f>M52-SUM(M54:M59)</f>
        <v>0</v>
      </c>
      <c r="N60" s="70"/>
      <c r="O60" s="74"/>
      <c r="P60" s="73">
        <f>P52-SUM(P54:P59)</f>
        <v>0</v>
      </c>
      <c r="Q60" s="70"/>
      <c r="S60" s="73">
        <f>S52-SUM(S54:S59)</f>
        <v>0</v>
      </c>
      <c r="T60" s="70"/>
      <c r="V60" s="73">
        <f>V52-SUM(V54:V59)</f>
        <v>0</v>
      </c>
      <c r="W60" s="70"/>
      <c r="Y60" s="73">
        <f>Y52-SUM(Y54:Y59)</f>
        <v>0</v>
      </c>
      <c r="Z60" s="70"/>
      <c r="AB60" s="73">
        <f>AB52-SUM(AB54:AB59)</f>
        <v>0</v>
      </c>
      <c r="AC60" s="70"/>
      <c r="AE60" s="73">
        <f>AE52-SUM(AE54:AE59)</f>
        <v>0</v>
      </c>
      <c r="AF60" s="70"/>
      <c r="AH60" s="73">
        <f>AH52-SUM(AH54:AH59)</f>
        <v>0</v>
      </c>
      <c r="AI60" s="70"/>
      <c r="AK60" s="73">
        <f>AK52-SUM(AK54:AK59)</f>
        <v>0</v>
      </c>
      <c r="AL60" s="70"/>
      <c r="AN60" s="73">
        <f>AN52-SUM(AN54:AN59)</f>
        <v>0</v>
      </c>
      <c r="AO60" s="13"/>
    </row>
    <row r="61" spans="3:41" x14ac:dyDescent="0.3">
      <c r="D61"/>
      <c r="J61" s="37"/>
      <c r="K61" s="71"/>
      <c r="L61" s="30"/>
      <c r="M61" s="37"/>
      <c r="N61" s="71"/>
      <c r="O61" s="71"/>
      <c r="P61" s="37"/>
      <c r="Q61" s="71"/>
      <c r="S61" s="37"/>
      <c r="T61" s="71"/>
      <c r="V61" s="37"/>
      <c r="W61" s="71"/>
      <c r="Y61" s="37"/>
      <c r="Z61" s="71"/>
      <c r="AB61" s="37"/>
      <c r="AC61" s="71"/>
      <c r="AE61" s="37"/>
      <c r="AF61" s="71"/>
      <c r="AH61" s="37"/>
      <c r="AI61" s="71"/>
      <c r="AK61" s="37"/>
      <c r="AL61" s="71"/>
      <c r="AN61" s="59"/>
      <c r="AO61" s="30"/>
    </row>
    <row r="62" spans="3:41" x14ac:dyDescent="0.3">
      <c r="C62" s="1" t="s">
        <v>40</v>
      </c>
      <c r="D62" s="8"/>
      <c r="E62" s="8" t="s">
        <v>56</v>
      </c>
      <c r="F62" s="8"/>
      <c r="G62" s="8"/>
      <c r="H62" s="8"/>
      <c r="J62" s="82"/>
      <c r="K62" s="76" t="e">
        <f>J62/J45</f>
        <v>#DIV/0!</v>
      </c>
      <c r="L62" s="30"/>
      <c r="M62" s="82"/>
      <c r="N62" s="76" t="e">
        <f>M62/M45</f>
        <v>#DIV/0!</v>
      </c>
      <c r="O62" s="71"/>
      <c r="P62" s="82"/>
      <c r="Q62" s="76" t="e">
        <f>P62/P45</f>
        <v>#DIV/0!</v>
      </c>
      <c r="S62" s="82"/>
      <c r="T62" s="76" t="e">
        <f>S62/S45</f>
        <v>#DIV/0!</v>
      </c>
      <c r="V62" s="82"/>
      <c r="W62" s="76" t="e">
        <f>V62/V45</f>
        <v>#DIV/0!</v>
      </c>
      <c r="Y62" s="82"/>
      <c r="Z62" s="76" t="e">
        <f>Y62/Y45</f>
        <v>#DIV/0!</v>
      </c>
      <c r="AB62" s="82"/>
      <c r="AC62" s="76" t="e">
        <f>AB62/AB45</f>
        <v>#DIV/0!</v>
      </c>
      <c r="AE62" s="82"/>
      <c r="AF62" s="76" t="e">
        <f>AE62/AE45</f>
        <v>#DIV/0!</v>
      </c>
      <c r="AH62" s="82"/>
      <c r="AI62" s="76" t="e">
        <f>AH62/AH45</f>
        <v>#DIV/0!</v>
      </c>
      <c r="AK62" s="82"/>
      <c r="AL62" s="76" t="e">
        <f>AK62/AK45</f>
        <v>#DIV/0!</v>
      </c>
      <c r="AN62" s="83">
        <f>J62+M62+P62+S62+V62+Y62+AB62+AE62+AH62+AK62</f>
        <v>0</v>
      </c>
      <c r="AO62" s="76" t="e">
        <f>AN62/$AN$45</f>
        <v>#DIV/0!</v>
      </c>
    </row>
    <row r="63" spans="3:41" x14ac:dyDescent="0.3">
      <c r="C63" s="1" t="s">
        <v>40</v>
      </c>
      <c r="D63" s="15"/>
      <c r="E63" s="15" t="s">
        <v>57</v>
      </c>
      <c r="F63" s="15"/>
      <c r="G63" s="15"/>
      <c r="H63" s="15"/>
      <c r="J63" s="57">
        <f>(J45*K63)</f>
        <v>0</v>
      </c>
      <c r="K63" s="75"/>
      <c r="L63" s="30"/>
      <c r="M63" s="57">
        <f>(M45*N63)</f>
        <v>0</v>
      </c>
      <c r="N63" s="75"/>
      <c r="O63" s="71"/>
      <c r="P63" s="57">
        <f>(P45*Q63)</f>
        <v>0</v>
      </c>
      <c r="Q63" s="75"/>
      <c r="S63" s="57">
        <f>(S45*T63)</f>
        <v>0</v>
      </c>
      <c r="T63" s="75"/>
      <c r="V63" s="57">
        <f>(V45*W63)</f>
        <v>0</v>
      </c>
      <c r="W63" s="75"/>
      <c r="Y63" s="57">
        <f>(Y45*Z63)</f>
        <v>0</v>
      </c>
      <c r="Z63" s="75"/>
      <c r="AB63" s="57">
        <f>(AB45*AC63)</f>
        <v>0</v>
      </c>
      <c r="AC63" s="75"/>
      <c r="AE63" s="57">
        <f>(AE45*AF63)</f>
        <v>0</v>
      </c>
      <c r="AF63" s="75"/>
      <c r="AH63" s="57">
        <f>(AH45*AI63)</f>
        <v>0</v>
      </c>
      <c r="AI63" s="75"/>
      <c r="AK63" s="57">
        <f>(AK45*AL63)</f>
        <v>0</v>
      </c>
      <c r="AL63" s="75"/>
      <c r="AN63" s="78">
        <f>J63+M63+P63+S63+V63+Y63+AB63+AE63+AH63+AK63</f>
        <v>0</v>
      </c>
      <c r="AO63" s="76" t="e">
        <f t="shared" ref="AO63:AO65" si="2">AN63/$AN$45</f>
        <v>#DIV/0!</v>
      </c>
    </row>
    <row r="64" spans="3:41" x14ac:dyDescent="0.3">
      <c r="C64" s="1" t="s">
        <v>40</v>
      </c>
      <c r="D64" s="15"/>
      <c r="E64" s="15" t="s">
        <v>58</v>
      </c>
      <c r="F64" s="15"/>
      <c r="G64" s="15"/>
      <c r="H64" s="15"/>
      <c r="J64" s="57">
        <f>(J45*K64)</f>
        <v>0</v>
      </c>
      <c r="K64" s="75"/>
      <c r="L64" s="30"/>
      <c r="M64" s="57">
        <f>(M45*N64)</f>
        <v>0</v>
      </c>
      <c r="N64" s="75"/>
      <c r="O64" s="71"/>
      <c r="P64" s="57">
        <f>(P45*Q64)</f>
        <v>0</v>
      </c>
      <c r="Q64" s="75"/>
      <c r="S64" s="57">
        <f>(S45*T64)</f>
        <v>0</v>
      </c>
      <c r="T64" s="75"/>
      <c r="V64" s="57">
        <f>(V45*W64)</f>
        <v>0</v>
      </c>
      <c r="W64" s="75"/>
      <c r="Y64" s="57">
        <f>(Y45*Z64)</f>
        <v>0</v>
      </c>
      <c r="Z64" s="75"/>
      <c r="AB64" s="57">
        <f>(AB45*AC64)</f>
        <v>0</v>
      </c>
      <c r="AC64" s="75"/>
      <c r="AE64" s="57">
        <f>(AE45*AF64)</f>
        <v>0</v>
      </c>
      <c r="AF64" s="75"/>
      <c r="AH64" s="57">
        <f>(AH45*AI64)</f>
        <v>0</v>
      </c>
      <c r="AI64" s="75"/>
      <c r="AK64" s="57">
        <f>(AK45*AL64)</f>
        <v>0</v>
      </c>
      <c r="AL64" s="75"/>
      <c r="AN64" s="78">
        <f>J64+M64+P64+S64+V64+Y64+AB64+AE64+AH64+AK64</f>
        <v>0</v>
      </c>
      <c r="AO64" s="76" t="e">
        <f t="shared" si="2"/>
        <v>#DIV/0!</v>
      </c>
    </row>
    <row r="65" spans="3:41" x14ac:dyDescent="0.3">
      <c r="C65" s="1" t="s">
        <v>40</v>
      </c>
      <c r="D65" s="16"/>
      <c r="E65" s="16" t="s">
        <v>59</v>
      </c>
      <c r="F65" s="16"/>
      <c r="G65" s="16"/>
      <c r="H65" s="16"/>
      <c r="J65" s="57">
        <f>(J45*K65)</f>
        <v>0</v>
      </c>
      <c r="K65" s="75"/>
      <c r="L65" s="30"/>
      <c r="M65" s="57">
        <f>(M45*N65)</f>
        <v>0</v>
      </c>
      <c r="N65" s="75"/>
      <c r="O65" s="71"/>
      <c r="P65" s="57">
        <f>(P45*Q65)</f>
        <v>0</v>
      </c>
      <c r="Q65" s="75"/>
      <c r="S65" s="57">
        <f>(S45*T65)</f>
        <v>0</v>
      </c>
      <c r="T65" s="75"/>
      <c r="V65" s="57">
        <f>(V45*W65)</f>
        <v>0</v>
      </c>
      <c r="W65" s="75"/>
      <c r="Y65" s="57">
        <f>(Y45*Z65)</f>
        <v>0</v>
      </c>
      <c r="Z65" s="75"/>
      <c r="AB65" s="57">
        <f>(AB45*AC65)</f>
        <v>0</v>
      </c>
      <c r="AC65" s="75"/>
      <c r="AE65" s="57">
        <f>(AE45*AF65)</f>
        <v>0</v>
      </c>
      <c r="AF65" s="75"/>
      <c r="AH65" s="57">
        <f>(AH45*AI65)</f>
        <v>0</v>
      </c>
      <c r="AI65" s="75"/>
      <c r="AK65" s="57">
        <f>(AK45*AL65)</f>
        <v>0</v>
      </c>
      <c r="AL65" s="75"/>
      <c r="AN65" s="78">
        <f>J65+M65+P65+S65+V65+Y65+AB65+AE65+AH65+AK65</f>
        <v>0</v>
      </c>
      <c r="AO65" s="76" t="e">
        <f t="shared" si="2"/>
        <v>#DIV/0!</v>
      </c>
    </row>
    <row r="66" spans="3:41" s="2" customFormat="1" x14ac:dyDescent="0.3">
      <c r="C66" s="31" t="s">
        <v>42</v>
      </c>
      <c r="D66" s="7"/>
      <c r="E66" s="7" t="s">
        <v>60</v>
      </c>
      <c r="F66" s="7"/>
      <c r="G66" s="7"/>
      <c r="H66" s="7"/>
      <c r="J66" s="73">
        <f>J60-SUM(J62:J65)</f>
        <v>0</v>
      </c>
      <c r="K66" s="70"/>
      <c r="L66" s="33"/>
      <c r="M66" s="73">
        <f>M60-SUM(M62:M65)</f>
        <v>0</v>
      </c>
      <c r="N66" s="70"/>
      <c r="O66" s="74"/>
      <c r="P66" s="73">
        <f>P60-SUM(P62:P65)</f>
        <v>0</v>
      </c>
      <c r="Q66" s="70"/>
      <c r="S66" s="73">
        <f>S60-SUM(S62:S65)</f>
        <v>0</v>
      </c>
      <c r="T66" s="70"/>
      <c r="V66" s="73">
        <f>V60-SUM(V62:V65)</f>
        <v>0</v>
      </c>
      <c r="W66" s="70"/>
      <c r="Y66" s="73">
        <f>Y60-SUM(Y62:Y65)</f>
        <v>0</v>
      </c>
      <c r="Z66" s="70"/>
      <c r="AB66" s="73">
        <f>AB60-SUM(AB62:AB65)</f>
        <v>0</v>
      </c>
      <c r="AC66" s="70"/>
      <c r="AE66" s="73">
        <f>AE60-SUM(AE62:AE65)</f>
        <v>0</v>
      </c>
      <c r="AF66" s="70"/>
      <c r="AH66" s="73">
        <f>AH60-SUM(AH62:AH65)</f>
        <v>0</v>
      </c>
      <c r="AI66" s="70"/>
      <c r="AK66" s="73">
        <f>AK60-SUM(AK62:AK65)</f>
        <v>0</v>
      </c>
      <c r="AL66" s="70"/>
      <c r="AN66" s="73">
        <f>AN60-SUM(AN62:AN65)</f>
        <v>0</v>
      </c>
      <c r="AO66" s="13"/>
    </row>
    <row r="67" spans="3:41" x14ac:dyDescent="0.3">
      <c r="D67"/>
      <c r="J67" s="37"/>
      <c r="K67" s="30"/>
      <c r="L67" s="30"/>
      <c r="M67" s="37"/>
      <c r="N67" s="30"/>
      <c r="O67" s="30"/>
      <c r="P67" s="37"/>
      <c r="Q67" s="30"/>
      <c r="S67" s="37"/>
      <c r="T67" s="30"/>
      <c r="V67" s="37"/>
      <c r="W67" s="30"/>
      <c r="Y67" s="37"/>
      <c r="Z67" s="30"/>
      <c r="AB67" s="37"/>
      <c r="AC67" s="30"/>
      <c r="AE67" s="37"/>
      <c r="AF67" s="30"/>
      <c r="AH67" s="37"/>
      <c r="AI67" s="30"/>
      <c r="AK67" s="37"/>
      <c r="AL67" s="30"/>
      <c r="AN67" s="59"/>
      <c r="AO67" s="30"/>
    </row>
    <row r="68" spans="3:41" s="2" customFormat="1" x14ac:dyDescent="0.3">
      <c r="C68" s="31" t="s">
        <v>40</v>
      </c>
      <c r="D68" s="19"/>
      <c r="E68" s="19" t="s">
        <v>61</v>
      </c>
      <c r="F68" s="19"/>
      <c r="G68" s="19"/>
      <c r="H68" s="19"/>
      <c r="J68" s="54">
        <f>J45*K68</f>
        <v>0</v>
      </c>
      <c r="K68" s="75"/>
      <c r="L68" s="33"/>
      <c r="M68" s="54">
        <f>M45*N68</f>
        <v>0</v>
      </c>
      <c r="N68" s="75"/>
      <c r="O68" s="33"/>
      <c r="P68" s="54">
        <f>P45*Q68</f>
        <v>0</v>
      </c>
      <c r="Q68" s="75"/>
      <c r="S68" s="54">
        <f>S45*T68</f>
        <v>0</v>
      </c>
      <c r="T68" s="75"/>
      <c r="V68" s="54">
        <f>V45*W68</f>
        <v>0</v>
      </c>
      <c r="W68" s="75"/>
      <c r="Y68" s="54">
        <f>Y45*Z68</f>
        <v>0</v>
      </c>
      <c r="Z68" s="75"/>
      <c r="AB68" s="54">
        <f>AB45*AC68</f>
        <v>0</v>
      </c>
      <c r="AC68" s="75"/>
      <c r="AE68" s="54">
        <f>AE45*AF68</f>
        <v>0</v>
      </c>
      <c r="AF68" s="75"/>
      <c r="AH68" s="54">
        <f>AH45*AI68</f>
        <v>0</v>
      </c>
      <c r="AI68" s="75"/>
      <c r="AK68" s="54">
        <f>AK45*AL68</f>
        <v>0</v>
      </c>
      <c r="AL68" s="75"/>
      <c r="AN68" s="53">
        <f>J68+M68+P68+S68+V68+Y68+AB68+AE68+AH68+AK68</f>
        <v>0</v>
      </c>
      <c r="AO68" s="20" t="e">
        <f>AN68/AN45</f>
        <v>#DIV/0!</v>
      </c>
    </row>
    <row r="69" spans="3:41" x14ac:dyDescent="0.3">
      <c r="D69"/>
      <c r="J69" s="37"/>
      <c r="K69" s="30"/>
      <c r="L69" s="30"/>
      <c r="M69" s="37"/>
      <c r="N69" s="30"/>
      <c r="O69" s="30"/>
      <c r="P69" s="37"/>
      <c r="Q69" s="30"/>
      <c r="S69" s="37"/>
      <c r="T69" s="30"/>
      <c r="V69" s="37"/>
      <c r="W69" s="12"/>
      <c r="Y69" s="37"/>
      <c r="Z69" s="30"/>
      <c r="AB69" s="37"/>
      <c r="AC69" s="30"/>
      <c r="AE69" s="37"/>
      <c r="AF69" s="30"/>
      <c r="AH69" s="37"/>
      <c r="AI69" s="30"/>
      <c r="AK69" s="37"/>
      <c r="AL69" s="30"/>
      <c r="AN69" s="59"/>
      <c r="AO69" s="30"/>
    </row>
    <row r="70" spans="3:41" s="2" customFormat="1" x14ac:dyDescent="0.3">
      <c r="C70" s="31" t="s">
        <v>42</v>
      </c>
      <c r="D70" s="17"/>
      <c r="E70" s="17" t="s">
        <v>62</v>
      </c>
      <c r="F70" s="17"/>
      <c r="G70" s="17"/>
      <c r="H70" s="17"/>
      <c r="J70" s="52">
        <f>IF(J72&gt;J68,J66-J72,J66-J68)</f>
        <v>0</v>
      </c>
      <c r="K70" s="18"/>
      <c r="L70" s="33"/>
      <c r="M70" s="52">
        <f>IF(M72&gt;M68,M66-M72,M66-M68)</f>
        <v>0</v>
      </c>
      <c r="N70" s="18"/>
      <c r="O70" s="33"/>
      <c r="P70" s="52">
        <f>IF(P72&gt;P68,P66-P72,P66-P68)</f>
        <v>0</v>
      </c>
      <c r="Q70" s="18"/>
      <c r="S70" s="52">
        <f>IF(S72&gt;S68,S66-S72,S66-S68)</f>
        <v>0</v>
      </c>
      <c r="T70" s="18"/>
      <c r="V70" s="52">
        <f>IF(V72&gt;V68,V66-V72,V66-V68)</f>
        <v>0</v>
      </c>
      <c r="W70" s="18"/>
      <c r="Y70" s="52">
        <f>IF(Y72&gt;Y68,Y66-Y72,Y66-Y68)</f>
        <v>0</v>
      </c>
      <c r="Z70" s="18"/>
      <c r="AB70" s="52">
        <f>IF(AB72&gt;AB68,AB66-AB72,AB66-AB68)</f>
        <v>0</v>
      </c>
      <c r="AC70" s="18"/>
      <c r="AE70" s="52">
        <f>IF(AE72&gt;AE68,AE66-AE72,AE66-AE68)</f>
        <v>0</v>
      </c>
      <c r="AF70" s="18"/>
      <c r="AH70" s="52">
        <f>IF(AH72&gt;AH68,AH66-AH72,AH66-AH68)</f>
        <v>0</v>
      </c>
      <c r="AI70" s="18"/>
      <c r="AK70" s="52">
        <f>IF(AK72&gt;AK68,AK66-AK72,AK66-AK68)</f>
        <v>0</v>
      </c>
      <c r="AL70" s="18"/>
      <c r="AN70" s="52">
        <f>IF(AN72&gt;AN68,AN66-AN72,AN66-AN68)</f>
        <v>0</v>
      </c>
      <c r="AO70" s="18"/>
    </row>
    <row r="71" spans="3:41" x14ac:dyDescent="0.3">
      <c r="D71"/>
      <c r="J71" s="37"/>
      <c r="K71" s="30"/>
      <c r="L71" s="30"/>
      <c r="M71" s="37"/>
      <c r="N71" s="30"/>
      <c r="O71" s="30"/>
      <c r="P71" s="37"/>
      <c r="Q71" s="30"/>
      <c r="S71" s="37"/>
      <c r="T71" s="30"/>
      <c r="V71" s="37"/>
      <c r="W71" s="30"/>
      <c r="Y71" s="37"/>
      <c r="Z71" s="30"/>
      <c r="AB71" s="37"/>
      <c r="AC71" s="30"/>
      <c r="AE71" s="37"/>
      <c r="AF71" s="30"/>
      <c r="AH71" s="37"/>
      <c r="AI71" s="30"/>
      <c r="AK71" s="37"/>
      <c r="AL71" s="30"/>
      <c r="AN71" s="59"/>
      <c r="AO71" s="30"/>
    </row>
    <row r="72" spans="3:41" s="2" customFormat="1" ht="12.75" customHeight="1" x14ac:dyDescent="0.3">
      <c r="C72" s="31"/>
      <c r="D72" s="19"/>
      <c r="E72" s="19" t="s">
        <v>63</v>
      </c>
      <c r="F72" s="19"/>
      <c r="G72" s="19"/>
      <c r="H72" s="19"/>
      <c r="J72" s="67"/>
      <c r="K72" s="20" t="e">
        <f>J72/J45</f>
        <v>#DIV/0!</v>
      </c>
      <c r="L72" s="33"/>
      <c r="M72" s="67"/>
      <c r="N72" s="20" t="e">
        <f>M72/M45</f>
        <v>#DIV/0!</v>
      </c>
      <c r="O72" s="33"/>
      <c r="P72" s="67"/>
      <c r="Q72" s="20" t="e">
        <f>P72/P45</f>
        <v>#DIV/0!</v>
      </c>
      <c r="S72" s="67"/>
      <c r="T72" s="20" t="e">
        <f>S72/S45</f>
        <v>#DIV/0!</v>
      </c>
      <c r="V72" s="67"/>
      <c r="W72" s="20" t="e">
        <f>V72/V45</f>
        <v>#DIV/0!</v>
      </c>
      <c r="Y72" s="67"/>
      <c r="Z72" s="20" t="e">
        <f>Y72/Y45</f>
        <v>#DIV/0!</v>
      </c>
      <c r="AB72" s="67"/>
      <c r="AC72" s="20" t="e">
        <f>AB72/AB45</f>
        <v>#DIV/0!</v>
      </c>
      <c r="AE72" s="67"/>
      <c r="AF72" s="20" t="e">
        <f>AE72/AE45</f>
        <v>#DIV/0!</v>
      </c>
      <c r="AH72" s="67"/>
      <c r="AI72" s="20" t="e">
        <f>AH72/AH45</f>
        <v>#DIV/0!</v>
      </c>
      <c r="AK72" s="67"/>
      <c r="AL72" s="20" t="e">
        <f>AK72/AK45</f>
        <v>#DIV/0!</v>
      </c>
      <c r="AN72" s="53">
        <f>J72+M72+P72+S72+V72+Y72+AB72+AE72+AH72+AK72</f>
        <v>0</v>
      </c>
      <c r="AO72" s="20"/>
    </row>
    <row r="73" spans="3:41" x14ac:dyDescent="0.3">
      <c r="J73" s="38"/>
      <c r="K73" s="30"/>
      <c r="L73" s="30"/>
      <c r="M73" s="38"/>
      <c r="N73" s="30"/>
      <c r="O73" s="30"/>
      <c r="P73" s="38"/>
      <c r="Q73" s="30"/>
      <c r="S73" s="38"/>
      <c r="T73" s="30"/>
      <c r="V73" s="38"/>
      <c r="W73" s="30"/>
      <c r="Y73" s="38"/>
      <c r="Z73" s="30"/>
      <c r="AB73" s="38"/>
      <c r="AC73" s="30"/>
      <c r="AE73" s="38"/>
      <c r="AF73" s="30"/>
      <c r="AH73" s="38"/>
      <c r="AI73" s="30"/>
      <c r="AK73" s="38"/>
      <c r="AL73" s="30"/>
    </row>
    <row r="74" spans="3:41" s="2" customFormat="1" x14ac:dyDescent="0.3">
      <c r="C74" s="31"/>
      <c r="D74" s="7"/>
      <c r="E74" s="7" t="s">
        <v>64</v>
      </c>
      <c r="F74" s="7"/>
      <c r="G74" s="7"/>
      <c r="H74" s="7"/>
      <c r="J74" s="51">
        <f>J45/$F$23</f>
        <v>0</v>
      </c>
      <c r="K74" s="45"/>
      <c r="L74" s="46"/>
      <c r="M74" s="51">
        <f>M45/$F$23</f>
        <v>0</v>
      </c>
      <c r="N74" s="45"/>
      <c r="O74" s="46"/>
      <c r="P74" s="51">
        <f>P45/$F$23</f>
        <v>0</v>
      </c>
      <c r="Q74" s="45"/>
      <c r="R74" s="47"/>
      <c r="S74" s="51">
        <f>S45/$F$23</f>
        <v>0</v>
      </c>
      <c r="T74" s="45"/>
      <c r="U74" s="47"/>
      <c r="V74" s="51">
        <f>V45/$F$23</f>
        <v>0</v>
      </c>
      <c r="W74" s="45"/>
      <c r="X74" s="47"/>
      <c r="Y74" s="51">
        <f>Y45/$F$23</f>
        <v>0</v>
      </c>
      <c r="Z74" s="45"/>
      <c r="AA74" s="47"/>
      <c r="AB74" s="51">
        <f>AB45/$F$23</f>
        <v>0</v>
      </c>
      <c r="AC74" s="45"/>
      <c r="AD74" s="47"/>
      <c r="AE74" s="51">
        <f>AE45/$F$23</f>
        <v>0</v>
      </c>
      <c r="AF74" s="45"/>
      <c r="AG74" s="47"/>
      <c r="AH74" s="51">
        <f>AH45/$F$23</f>
        <v>0</v>
      </c>
      <c r="AI74" s="45"/>
      <c r="AJ74" s="47"/>
      <c r="AK74" s="51">
        <f>AK45/$F$23</f>
        <v>0</v>
      </c>
      <c r="AL74" s="45"/>
      <c r="AN74" s="51">
        <f>AN45/$F$23</f>
        <v>0</v>
      </c>
      <c r="AO74" s="45"/>
    </row>
    <row r="75" spans="3:41" x14ac:dyDescent="0.3">
      <c r="J75" s="38"/>
      <c r="K75" s="30"/>
      <c r="L75" s="30"/>
      <c r="O75" s="30"/>
    </row>
    <row r="76" spans="3:41" x14ac:dyDescent="0.3">
      <c r="J76" s="38"/>
      <c r="K76" s="30"/>
      <c r="L76" s="30"/>
      <c r="O76" s="30"/>
    </row>
    <row r="77" spans="3:41" ht="18" x14ac:dyDescent="0.4">
      <c r="D77" s="49" t="s">
        <v>65</v>
      </c>
      <c r="F77" s="3"/>
      <c r="G77" s="3"/>
      <c r="H77" s="3"/>
      <c r="AE77" s="2" t="s">
        <v>66</v>
      </c>
    </row>
    <row r="78" spans="3:41" x14ac:dyDescent="0.3">
      <c r="E78" s="42"/>
      <c r="F78" s="3"/>
      <c r="G78" s="3"/>
      <c r="H78" s="3"/>
      <c r="AE78" s="2" t="s">
        <v>67</v>
      </c>
    </row>
    <row r="79" spans="3:41" x14ac:dyDescent="0.3">
      <c r="D79" s="8"/>
      <c r="E79" s="66"/>
      <c r="F79" s="8"/>
      <c r="G79" s="8"/>
      <c r="H79" s="8"/>
      <c r="J79" s="62"/>
      <c r="K79" s="30"/>
      <c r="AH79" s="2"/>
    </row>
    <row r="80" spans="3:41" x14ac:dyDescent="0.3">
      <c r="D80" s="15"/>
      <c r="E80" s="65"/>
      <c r="F80" s="15"/>
      <c r="G80" s="15"/>
      <c r="H80" s="15"/>
      <c r="J80" s="63"/>
      <c r="K80" s="30"/>
    </row>
    <row r="81" spans="3:38" x14ac:dyDescent="0.3">
      <c r="D81" s="15"/>
      <c r="E81" s="65"/>
      <c r="F81" s="15"/>
      <c r="G81" s="15"/>
      <c r="H81" s="15"/>
      <c r="J81" s="63"/>
      <c r="K81" s="30"/>
    </row>
    <row r="82" spans="3:38" x14ac:dyDescent="0.3">
      <c r="D82" s="15"/>
      <c r="E82" s="65"/>
      <c r="F82" s="15"/>
      <c r="G82" s="15"/>
      <c r="H82" s="15"/>
      <c r="J82" s="63"/>
      <c r="K82" s="30"/>
      <c r="AH82" s="2"/>
    </row>
    <row r="83" spans="3:38" x14ac:dyDescent="0.3">
      <c r="D83" s="17"/>
      <c r="E83" s="17" t="s">
        <v>68</v>
      </c>
      <c r="F83" s="17"/>
      <c r="G83" s="17"/>
      <c r="H83" s="17"/>
      <c r="I83" s="2"/>
      <c r="J83" s="55">
        <f>SUM(J79:J82)</f>
        <v>0</v>
      </c>
      <c r="K83" s="30"/>
    </row>
    <row r="85" spans="3:38" x14ac:dyDescent="0.3">
      <c r="D85" s="15"/>
      <c r="E85" s="15" t="s">
        <v>69</v>
      </c>
      <c r="F85" s="15"/>
      <c r="G85" s="15"/>
      <c r="H85" s="15"/>
      <c r="J85" s="63"/>
      <c r="K85" s="30"/>
    </row>
    <row r="86" spans="3:38" s="2" customFormat="1" x14ac:dyDescent="0.3">
      <c r="C86" s="31"/>
      <c r="D86" s="26"/>
      <c r="E86" s="26" t="s">
        <v>70</v>
      </c>
      <c r="F86" s="26"/>
      <c r="G86" s="26"/>
      <c r="H86" s="26"/>
      <c r="J86" s="64">
        <f>IF(J83=0,0,J83/J85)</f>
        <v>0</v>
      </c>
      <c r="K86" s="44"/>
      <c r="L86" s="43"/>
      <c r="O86" s="43"/>
      <c r="AE86" s="8"/>
      <c r="AF86" s="8"/>
      <c r="AG86" s="8"/>
      <c r="AH86" s="8"/>
      <c r="AI86" s="8"/>
      <c r="AJ86" s="8"/>
      <c r="AK86" s="8"/>
      <c r="AL86" s="8"/>
    </row>
  </sheetData>
  <mergeCells count="12">
    <mergeCell ref="E41:H41"/>
    <mergeCell ref="P40:Q40"/>
    <mergeCell ref="J40:K40"/>
    <mergeCell ref="M40:N40"/>
    <mergeCell ref="AB40:AC40"/>
    <mergeCell ref="S40:T40"/>
    <mergeCell ref="AN40:AO40"/>
    <mergeCell ref="Y40:Z40"/>
    <mergeCell ref="V40:W40"/>
    <mergeCell ref="AE40:AF40"/>
    <mergeCell ref="AH40:AI40"/>
    <mergeCell ref="AK40:AL40"/>
  </mergeCells>
  <phoneticPr fontId="0" type="noConversion"/>
  <dataValidations count="2">
    <dataValidation operator="lessThan" allowBlank="1" showErrorMessage="1" sqref="J79:J82" xr:uid="{00000000-0002-0000-0000-000000000000}"/>
    <dataValidation type="list" errorStyle="warning" allowBlank="1" showInputMessage="1" showErrorMessage="1" sqref="G35" xr:uid="{00000000-0002-0000-0000-000002000000}">
      <formula1>$H$3:$H$14</formula1>
    </dataValidation>
  </dataValidations>
  <pageMargins left="0.39370078740157483" right="0.39370078740157483" top="0.39370078740157483" bottom="0.39370078740157483" header="0" footer="0"/>
  <pageSetup paperSize="9" scale="45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36A073AEF331643ADE43D4D9ABD4DC3" ma:contentTypeVersion="14" ma:contentTypeDescription="Ein neues Dokument erstellen." ma:contentTypeScope="" ma:versionID="6ba1c928c50664c8baf55f2e10e8cfda">
  <xsd:schema xmlns:xsd="http://www.w3.org/2001/XMLSchema" xmlns:xs="http://www.w3.org/2001/XMLSchema" xmlns:p="http://schemas.microsoft.com/office/2006/metadata/properties" xmlns:ns2="c27a84e4-e347-4cdb-8488-87d9320ddd62" xmlns:ns3="c175364e-c074-4f41-9dae-00e98dd0b344" targetNamespace="http://schemas.microsoft.com/office/2006/metadata/properties" ma:root="true" ma:fieldsID="13262ad2dae9e6f5a02c52e2b1204e2e" ns2:_="" ns3:_="">
    <xsd:import namespace="c27a84e4-e347-4cdb-8488-87d9320ddd62"/>
    <xsd:import namespace="c175364e-c074-4f41-9dae-00e98dd0b3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a84e4-e347-4cdb-8488-87d9320dd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e7e7b05-955d-4ec1-8c45-691041b8b0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75364e-c074-4f41-9dae-00e98dd0b3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8f861101-19c3-435a-88d8-9b83ce5fc1f3}" ma:internalName="TaxCatchAll" ma:showField="CatchAllData" ma:web="c175364e-c074-4f41-9dae-00e98dd0b3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27a84e4-e347-4cdb-8488-87d9320ddd62">
      <Terms xmlns="http://schemas.microsoft.com/office/infopath/2007/PartnerControls"/>
    </lcf76f155ced4ddcb4097134ff3c332f>
    <TaxCatchAll xmlns="c175364e-c074-4f41-9dae-00e98dd0b344" xsi:nil="true"/>
  </documentManagement>
</p:properties>
</file>

<file path=customXml/itemProps1.xml><?xml version="1.0" encoding="utf-8"?>
<ds:datastoreItem xmlns:ds="http://schemas.openxmlformats.org/officeDocument/2006/customXml" ds:itemID="{0EDB868A-1063-4F04-8CD4-AF53FA7DEA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7a84e4-e347-4cdb-8488-87d9320ddd62"/>
    <ds:schemaRef ds:uri="c175364e-c074-4f41-9dae-00e98dd0b3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3096C7F-8F66-4E7C-A044-9F1CBEF028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4CDC55-7A8B-4519-AB05-B4FF89943864}">
  <ds:schemaRefs>
    <ds:schemaRef ds:uri="http://schemas.microsoft.com/office/2006/metadata/properties"/>
    <ds:schemaRef ds:uri="http://schemas.microsoft.com/office/infopath/2007/PartnerControls"/>
    <ds:schemaRef ds:uri="0ed4e1fd-e9f5-464b-8710-393e73061836"/>
    <ds:schemaRef ds:uri="1914be93-c173-48fd-8bf1-5e6c6227f1cc"/>
    <ds:schemaRef ds:uri="c27a84e4-e347-4cdb-8488-87d9320ddd62"/>
    <ds:schemaRef ds:uri="c175364e-c074-4f41-9dae-00e98dd0b344"/>
  </ds:schemaRefs>
</ds:datastoreItem>
</file>

<file path=docMetadata/LabelInfo.xml><?xml version="1.0" encoding="utf-8"?>
<clbl:labelList xmlns:clbl="http://schemas.microsoft.com/office/2020/mipLabelMetadata">
  <clbl:label id="{2cda5d11-f0ac-46b3-967d-af1b2e1bd01a}" enabled="0" method="" siteId="{2cda5d11-f0ac-46b3-967d-af1b2e1bd01a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Anleitung</vt:lpstr>
      <vt:lpstr>ER</vt:lpstr>
      <vt:lpstr>Anleitung!Druckbereich</vt:lpstr>
    </vt:vector>
  </TitlesOfParts>
  <Manager/>
  <Company>Unique Zürich Flughafen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 de résultat de surface de vente</dc:title>
  <dc:subject/>
  <dc:creator>IM-BW-NAK</dc:creator>
  <cp:keywords/>
  <dc:description/>
  <cp:lastModifiedBy>Cecere Lina (IM-BW-NAK-RM13)</cp:lastModifiedBy>
  <cp:revision/>
  <dcterms:created xsi:type="dcterms:W3CDTF">2009-05-29T11:02:25Z</dcterms:created>
  <dcterms:modified xsi:type="dcterms:W3CDTF">2025-07-09T14:10:48Z</dcterms:modified>
  <cp:category>Formulaire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0x010100736A073AEF331643ADE43D4D9ABD4DC3</vt:lpwstr>
  </property>
  <property fmtid="{D5CDD505-2E9C-101B-9397-08002B2CF9AE}" pid="4" name="_dlc_DocIdItemGuid">
    <vt:lpwstr>cd01dff8-3882-4a3b-b360-1b81459b1490</vt:lpwstr>
  </property>
  <property fmtid="{D5CDD505-2E9C-101B-9397-08002B2CF9AE}" pid="5" name="MediaServiceImageTags">
    <vt:lpwstr/>
  </property>
</Properties>
</file>